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75" windowWidth="20115" windowHeight="7995"/>
  </bookViews>
  <sheets>
    <sheet name="MIR REDACCIÓN" sheetId="3" r:id="rId1"/>
    <sheet name="Graficas" sheetId="1" r:id="rId2"/>
  </sheets>
  <externalReferences>
    <externalReference r:id="rId3"/>
  </externalReferences>
  <definedNames>
    <definedName name="_ftn1_1" localSheetId="0">#REF!</definedName>
    <definedName name="_ftn1_1">#REF!</definedName>
    <definedName name="_ftnref1_1" localSheetId="0">#REF!</definedName>
    <definedName name="_ftnref1_1">#REF!</definedName>
    <definedName name="_xlnm.Print_Area" localSheetId="0">'MIR REDACCIÓN'!$B$1:$M$213</definedName>
    <definedName name="econ" localSheetId="0">#REF!</definedName>
    <definedName name="econ">#REF!</definedName>
    <definedName name="INDICADORES" localSheetId="0">#REF!</definedName>
    <definedName name="INDICADORES">#REF!</definedName>
    <definedName name="medicina" localSheetId="0">#REF!</definedName>
    <definedName name="medicina">#REF!</definedName>
    <definedName name="presupuesto2016" localSheetId="0">'[1]2015'!$O$6:$Q$1703</definedName>
    <definedName name="presupuesto2016">'[1]2015'!$O$6:$Q$1703</definedName>
    <definedName name="tesoreria" localSheetId="0">#REF!</definedName>
    <definedName name="tesoreria">#REF!</definedName>
  </definedNames>
  <calcPr calcId="144525" concurrentCalc="0"/>
</workbook>
</file>

<file path=xl/calcChain.xml><?xml version="1.0" encoding="utf-8"?>
<calcChain xmlns="http://schemas.openxmlformats.org/spreadsheetml/2006/main">
  <c r="J148" i="3" l="1"/>
  <c r="J147" i="3"/>
  <c r="F10" i="1"/>
  <c r="F9" i="1"/>
  <c r="F8" i="1"/>
  <c r="F7" i="1"/>
  <c r="F6" i="1"/>
  <c r="F5" i="1"/>
  <c r="J11" i="1"/>
  <c r="N8" i="1"/>
  <c r="B11" i="1"/>
  <c r="H13" i="1"/>
  <c r="K11" i="1"/>
  <c r="B12" i="1"/>
  <c r="A5" i="1"/>
  <c r="A6" i="1"/>
  <c r="A7" i="1"/>
  <c r="A8" i="1"/>
  <c r="A9" i="1"/>
  <c r="A10" i="1"/>
  <c r="A11" i="1"/>
  <c r="A12" i="1"/>
  <c r="I11" i="1"/>
  <c r="F11" i="1"/>
  <c r="L10" i="1"/>
  <c r="J10" i="1"/>
  <c r="L9" i="1"/>
  <c r="J9" i="1"/>
  <c r="L8" i="1"/>
  <c r="J8" i="1"/>
  <c r="L7" i="1"/>
  <c r="J7" i="1"/>
  <c r="L6" i="1"/>
  <c r="J6" i="1"/>
  <c r="L5" i="1"/>
  <c r="J5" i="1"/>
</calcChain>
</file>

<file path=xl/sharedStrings.xml><?xml version="1.0" encoding="utf-8"?>
<sst xmlns="http://schemas.openxmlformats.org/spreadsheetml/2006/main" count="1685" uniqueCount="579">
  <si>
    <t>sin cumplir</t>
  </si>
  <si>
    <t>EJE</t>
  </si>
  <si>
    <t>ESTRATEGIAS</t>
  </si>
  <si>
    <t>LINEAS DE ACCION</t>
  </si>
  <si>
    <t>% DE LINEAS DE ACCION</t>
  </si>
  <si>
    <t>Lineas de acción por Eje con avance</t>
  </si>
  <si>
    <t>% de Lineas de acción por Eje con avance</t>
  </si>
  <si>
    <t>% de Lineas de acción por Eje Cumplidas</t>
  </si>
  <si>
    <t>% Líneas de acción según estatus</t>
  </si>
  <si>
    <t xml:space="preserve">se concretaron </t>
  </si>
  <si>
    <t>avance significativo</t>
  </si>
  <si>
    <t>sin avance</t>
  </si>
  <si>
    <t>Lineas de acción por Eje concluidas</t>
  </si>
  <si>
    <r>
      <rPr>
        <sz val="9"/>
        <color theme="0"/>
        <rFont val="Arial"/>
        <family val="2"/>
      </rPr>
      <t xml:space="preserve">% de Lineas de acción por Eje </t>
    </r>
    <r>
      <rPr>
        <b/>
        <sz val="9"/>
        <color theme="0"/>
        <rFont val="Arial"/>
        <family val="2"/>
      </rPr>
      <t>sin cumplir</t>
    </r>
  </si>
  <si>
    <t xml:space="preserve">Matriz de Indicadores para Resultados (MIR, Plan Municipal de Desarrollo) </t>
  </si>
  <si>
    <t>H Ayuntamiento de Ixtlahuacán de los Membrillos; Jal..</t>
  </si>
  <si>
    <t>NIVEL</t>
  </si>
  <si>
    <t>RESÚMEN NARRATIVO</t>
  </si>
  <si>
    <t>INDICADORES</t>
  </si>
  <si>
    <t>FÓRMULA</t>
  </si>
  <si>
    <t>LÍNEA BASE</t>
  </si>
  <si>
    <t>META</t>
  </si>
  <si>
    <t>MEDIOS DE VERIFICACION</t>
  </si>
  <si>
    <t>SUPUESTOS</t>
  </si>
  <si>
    <t>PEM 2019</t>
  </si>
  <si>
    <t>Dimensión</t>
  </si>
  <si>
    <t>Nombre</t>
  </si>
  <si>
    <t>Fin</t>
  </si>
  <si>
    <t>PLAN MUNICIPAL DE DESARROLLO Y GOBERNANZA: Contribuir a incrementar el desarrollo integral de la población que reside en el municipio de Ixtlahuacán de los Membrillos, Jal.</t>
  </si>
  <si>
    <t>Resultados</t>
  </si>
  <si>
    <t>INDICE de desarrollo integral municipal</t>
  </si>
  <si>
    <t>IIDM (ver anexo)</t>
  </si>
  <si>
    <t>en construcción</t>
  </si>
  <si>
    <t>Incrementar</t>
  </si>
  <si>
    <t>Informe del COPLADEMUN</t>
  </si>
  <si>
    <t>Se dispone de personal y recursos adecuados</t>
  </si>
  <si>
    <t>$140'470,357.00</t>
  </si>
  <si>
    <t>Propósitos</t>
  </si>
  <si>
    <t>01</t>
  </si>
  <si>
    <t>ESTADO DE DERECHO Y SEGURIDAD: La población que reside en Ixtlhuacán de los Membreillos disponen de un estado de derecho y seguridad.</t>
  </si>
  <si>
    <t>Estratégico</t>
  </si>
  <si>
    <t>INDICE integral de Estado de Derecho y Seguridad</t>
  </si>
  <si>
    <t>IIEDSm (ver anexo)</t>
  </si>
  <si>
    <t>Informe del Sub-comité de Estado de Derecho y Seguridad</t>
  </si>
  <si>
    <t>02</t>
  </si>
  <si>
    <t xml:space="preserve"> DESARROLLO SOCIA:  La población que reside en Ixtlhuacán de los Membreillos presentan un desarrollo social.</t>
  </si>
  <si>
    <t>INDICE de Desarrollo Social en el Municipio</t>
  </si>
  <si>
    <t>IIDSm (ver anexo)</t>
  </si>
  <si>
    <t>Informe del Sub-comité de Desarrollo Social</t>
  </si>
  <si>
    <t>03</t>
  </si>
  <si>
    <t>DESARROLLO ECONÓMICO: La población que reside en Ixtlhuacán de los Membreillos registra un desarrollo económico.</t>
  </si>
  <si>
    <t>INDICE de Desarrollo Económico en el Municipio</t>
  </si>
  <si>
    <t>IIDEm (veranexo)</t>
  </si>
  <si>
    <t>Informe del Subcómite de Desarrollo Económico</t>
  </si>
  <si>
    <t>04</t>
  </si>
  <si>
    <t xml:space="preserve"> GESTIÓN DEL TERRITORIO: La población que reside en Ixtlhuacán de los Membreillos disfrutan de un desarrollo urbano y territorial </t>
  </si>
  <si>
    <t>CPI (ÍNDICE Básico de Prosperidad) del municipio y sus demarcaciones territoriales</t>
  </si>
  <si>
    <t>IAGTm (ver anexo)</t>
  </si>
  <si>
    <t>Informe del Sub-comité de Gestión Territorial</t>
  </si>
  <si>
    <t>Componentes</t>
  </si>
  <si>
    <t>PROGRAMA DE SEGURIDAD PÚBLICA, PROTECCIÓN CIVIL Y ADMINISTRACIÓN PÚBLICA</t>
  </si>
  <si>
    <t>0101</t>
  </si>
  <si>
    <t>PERCEPCIÓN DE SEGURIDAD PÚBLICA INCREMENTADA</t>
  </si>
  <si>
    <t>INDICE de percepción de seguridad por parte de la población</t>
  </si>
  <si>
    <t>IPS (ver anexo)</t>
  </si>
  <si>
    <t>0102</t>
  </si>
  <si>
    <t xml:space="preserve"> SEÑALETICA VIAL AMPLADA </t>
  </si>
  <si>
    <t>TASA de ampliación de la señaletica vial</t>
  </si>
  <si>
    <t>TAS (ver anexo)</t>
  </si>
  <si>
    <t>0103</t>
  </si>
  <si>
    <t>CONFIANZA EN EL JUZGADO MUNICIPAL INCREMENTADA</t>
  </si>
  <si>
    <t>INDICE de confianza en el Juzgado Municipal</t>
  </si>
  <si>
    <t>V1-CJM (ver anexo)</t>
  </si>
  <si>
    <t>0104</t>
  </si>
  <si>
    <t>RIESGOS GEOLÓGICOS, HIDROLÓGICOS, QUÍMICOS, SANITARIOS, ORGANIZATIVOS, ASTROLÓGICOS Y POR INCENDIOS REDUCIDOS</t>
  </si>
  <si>
    <t>TASA de reducción de riesgos por desastres geológicos, hirdrológicos, químicos, sanitario, organizativos, astro lógicos y por incendios.</t>
  </si>
  <si>
    <t>TRR (ver anexo)</t>
  </si>
  <si>
    <t>0105</t>
  </si>
  <si>
    <t>CONFIANZA EN LA ADMINISTRACIÓN MUNICIPAL INCREMENTADA</t>
  </si>
  <si>
    <t>ÍNDICE de confianza en la administración municipal</t>
  </si>
  <si>
    <t>V2-CAM (ver anexo)</t>
  </si>
  <si>
    <t>0106</t>
  </si>
  <si>
    <t>EFICIEDNCIA MUNICIPAL INCREMENTADA</t>
  </si>
  <si>
    <t>INDICE de eficiencia municipal</t>
  </si>
  <si>
    <t>V3-EM (ver anexo)</t>
  </si>
  <si>
    <t>0107</t>
  </si>
  <si>
    <t>GASTO PÚBLICO EFICIENTADO</t>
  </si>
  <si>
    <t>ÍNDICE de eficiencia del gasto público</t>
  </si>
  <si>
    <t>V4-EGM (ver anexo)</t>
  </si>
  <si>
    <t>0108</t>
  </si>
  <si>
    <t>TASA DE CONTRIBUYENTES INCUMPLIDOS DISMINUIDA</t>
  </si>
  <si>
    <t>TASA de contribuyetes incumplidos</t>
  </si>
  <si>
    <t>T1-CI (ver anexo)</t>
  </si>
  <si>
    <t>Bajar</t>
  </si>
  <si>
    <t>0109</t>
  </si>
  <si>
    <t>CUMPLIMIENTO DE SERVIDORES PÚBLICOS INCREMENTADO</t>
  </si>
  <si>
    <t>TASA de cumplimiento de servidores públicos</t>
  </si>
  <si>
    <t>T2-CSP (ver anexo)</t>
  </si>
  <si>
    <t>0110</t>
  </si>
  <si>
    <t>CONFIANZA EN EL CUERPO DE SEGURIDAD PÚBLICA INCREMENTADA</t>
  </si>
  <si>
    <t>INDICE de confianza en el cuerpo de seguridad pública</t>
  </si>
  <si>
    <t>ICCSP (ver anexo)</t>
  </si>
  <si>
    <t>0111</t>
  </si>
  <si>
    <t>ORDENAMIENTOS Y LINEAMIENTOS ACTUALIZADOS</t>
  </si>
  <si>
    <t>TASA de ordenamientos y lineamientos actualizados</t>
  </si>
  <si>
    <t>T3-OLA (ver anexo)</t>
  </si>
  <si>
    <t>0112</t>
  </si>
  <si>
    <t>DESVIO DE RECURSOS PÚBLICOS REDUCIDO</t>
  </si>
  <si>
    <t>TASA de desvio de recursos públicos</t>
  </si>
  <si>
    <t>T4-DRP (ver anexo)</t>
  </si>
  <si>
    <t>0113</t>
  </si>
  <si>
    <t>REGISTRO CIVIL EFICIENTADO</t>
  </si>
  <si>
    <t>ÍNDICE de eficiencia en Registro Civil</t>
  </si>
  <si>
    <t>V5-ERC (ver anexo)</t>
  </si>
  <si>
    <t>0114</t>
  </si>
  <si>
    <t>CATASTRO EFICIENTADO</t>
  </si>
  <si>
    <t>ÍNDICE de eficiencia en Catastro</t>
  </si>
  <si>
    <t>V6-EC (ver anexo)</t>
  </si>
  <si>
    <t>0115</t>
  </si>
  <si>
    <t>VEHICULOS EN OPERACIÓN INCREMENTADOS</t>
  </si>
  <si>
    <t>TASA de vehículos en operación</t>
  </si>
  <si>
    <t>T5-VO (ver anexo)</t>
  </si>
  <si>
    <t>0116</t>
  </si>
  <si>
    <t>SATISFACCIÓN GUBERNAMENTAL INCREMENTADA</t>
  </si>
  <si>
    <t>INDICE de satisfacción Gubernamental</t>
  </si>
  <si>
    <t>V7-SG (ver anexo)</t>
  </si>
  <si>
    <t>0117</t>
  </si>
  <si>
    <t>TRANSPARENCIA MUNICIPAL INCREMENTADA</t>
  </si>
  <si>
    <t>TASA de transparencia</t>
  </si>
  <si>
    <t>T6-TT (ver anexo)</t>
  </si>
  <si>
    <t>PROGRAMA DE SERVICIOS PÚBLICOS MUNICIPALES Y DESARROLLO SOCIAL</t>
  </si>
  <si>
    <t>0201</t>
  </si>
  <si>
    <t>COBERTURA DE AGUA POTABLE Y ALCANTARILLADO AMPLIADA</t>
  </si>
  <si>
    <t>TASA de cobertura agua potable y alcantarillado</t>
  </si>
  <si>
    <t>T1-CAPyA (ver anexo)</t>
  </si>
  <si>
    <t>0202</t>
  </si>
  <si>
    <t>COBERTURA DE ALUMBRADO PÚBLICO AMPLIADA</t>
  </si>
  <si>
    <t>TASA de cobertura de alumbrado público</t>
  </si>
  <si>
    <t>T2-CAP (ver anexo)</t>
  </si>
  <si>
    <t>0203</t>
  </si>
  <si>
    <t>COBERTURA DE ÁREAS VERDES Y ESPACIOS PÚBLICOS AMPLIADA</t>
  </si>
  <si>
    <t>TASA de cobertura de áreas verdes y espacios públicos</t>
  </si>
  <si>
    <t>T3-CAVyEP (ver anexo)</t>
  </si>
  <si>
    <t>0204</t>
  </si>
  <si>
    <t>COBERTURA DE SERVICIO DE LIMPIA Y ASEO PÚBLICO AMPLIADA</t>
  </si>
  <si>
    <t>TASA de cobertura de servicio  de limpia y aseo público</t>
  </si>
  <si>
    <t>T4-SLyAP (ver anexo)</t>
  </si>
  <si>
    <t>0205</t>
  </si>
  <si>
    <t>FAMILIAS EN POBREZA DISMINUIDAS</t>
  </si>
  <si>
    <t>TASA de familias en situación de pobreza</t>
  </si>
  <si>
    <t>T5-TSP (ver anexo)</t>
  </si>
  <si>
    <t>reducir</t>
  </si>
  <si>
    <t>0206</t>
  </si>
  <si>
    <t>MALTRADO Y DESIGUALDAD DE GENERO DISMINUIDOS</t>
  </si>
  <si>
    <t>TASA de maltrato y desigualdad de genero</t>
  </si>
  <si>
    <t>T6-MyDG (ver anexo)</t>
  </si>
  <si>
    <t>0207</t>
  </si>
  <si>
    <t>ACTIVIDAD FÍSICA Y DEPORTIVA INCREMENTADA</t>
  </si>
  <si>
    <t xml:space="preserve">TASA de actividad fisica y deportiva  </t>
  </si>
  <si>
    <t>T7-AFyD (ver anexo)</t>
  </si>
  <si>
    <t>0208</t>
  </si>
  <si>
    <t>COBERTURA EDUCATIVA AMPLIADA</t>
  </si>
  <si>
    <t>Tasa de Cobertura Educativa</t>
  </si>
  <si>
    <t>T8-CE (ver anexo)</t>
  </si>
  <si>
    <t>0209</t>
  </si>
  <si>
    <t>PARTICIPACIÓN EN ACTIVIDADES CULTURALES Y RECREATIVAS INCREMENTADA</t>
  </si>
  <si>
    <t>TASA de participación en actividades culturales y recreativas</t>
  </si>
  <si>
    <t>T9-PACyD (ver anexo)</t>
  </si>
  <si>
    <t>0210</t>
  </si>
  <si>
    <t>TASA DE URBANIZACIÓN INCREMENTADA</t>
  </si>
  <si>
    <t>TASA de urbanización</t>
  </si>
  <si>
    <t>T10-U (ver anexo)</t>
  </si>
  <si>
    <t>0211</t>
  </si>
  <si>
    <t>SATISFACIÓN EN SERVICIOS DE SEMENTERIOS INCREMENTADA</t>
  </si>
  <si>
    <t>INDICE de satisfacción en el servicios de cementerios</t>
  </si>
  <si>
    <t>V1-SSC (ver anexo)</t>
  </si>
  <si>
    <t>0212</t>
  </si>
  <si>
    <t>ATENCIÓN EN EL DIF INCREMTNADA</t>
  </si>
  <si>
    <t>TASA de atención en el DIF municipal</t>
  </si>
  <si>
    <t>T11-ADIFM (ver anexo)</t>
  </si>
  <si>
    <t>0213</t>
  </si>
  <si>
    <t>ATENCIÓN CIUDADANA INCREMENTADA</t>
  </si>
  <si>
    <t>TASA de atención ciudadania</t>
  </si>
  <si>
    <t>T12-AC (ver anexo)</t>
  </si>
  <si>
    <t>0214</t>
  </si>
  <si>
    <t>PARTICIPACIÓN CIUDADANA INCREMENTADA</t>
  </si>
  <si>
    <t xml:space="preserve">TASA de participación ciudadania </t>
  </si>
  <si>
    <t>T13-PC (ver anexo)</t>
  </si>
  <si>
    <t>0215</t>
  </si>
  <si>
    <t>CALIDAD EN SERVICIOS DE SALUD INCREMENTADA</t>
  </si>
  <si>
    <t>INDICE de atención y calidad en los servicios de salud</t>
  </si>
  <si>
    <t>T14-ASS (ver anexo)                V2-SSS (ver anexo)</t>
  </si>
  <si>
    <t xml:space="preserve">Incrementar </t>
  </si>
  <si>
    <t>0216</t>
  </si>
  <si>
    <t>ATENCIÓN EN AGENCIAS INCREMENTADA</t>
  </si>
  <si>
    <t>TASA de atención en Agencias</t>
  </si>
  <si>
    <t>T15-AA (ver anexo)</t>
  </si>
  <si>
    <t>0217</t>
  </si>
  <si>
    <t>ATENCIÓN EN DELEGACIONES INCREMENTADA</t>
  </si>
  <si>
    <t>TASA de atención en Delegaciones</t>
  </si>
  <si>
    <t>T16-AD (ver anexo)</t>
  </si>
  <si>
    <t>0218</t>
  </si>
  <si>
    <t>COBERTURA EN COMUNICACIÓN SOCIAL INCREMENTADA</t>
  </si>
  <si>
    <t>TASA de cobertura en materia de comunicación social</t>
  </si>
  <si>
    <t>T17-CMCS (ver anexo)</t>
  </si>
  <si>
    <t>PROGRAMA DE FOMENTO ECONÓMICO Y PROCESOSO ADMINISTRATIVOS</t>
  </si>
  <si>
    <t>0301</t>
  </si>
  <si>
    <t>RECAUDACIÓN MUNICIPAL INCREMENTADA</t>
  </si>
  <si>
    <t>PROMEDIO de ingresos de la población y TASA de recaudación municipal</t>
  </si>
  <si>
    <t>T1-RM (ver anexo)</t>
  </si>
  <si>
    <t>0302</t>
  </si>
  <si>
    <t>TURISTAS Y VISITANTES INCREMENTADOS</t>
  </si>
  <si>
    <t>TASA de incremento de turistas y visitantes al municipio</t>
  </si>
  <si>
    <t>T2-ITyVM (ver anexo)</t>
  </si>
  <si>
    <t>0303</t>
  </si>
  <si>
    <t>PRODUCTIVIDAD AGROPECUARIA INCREMENTADA</t>
  </si>
  <si>
    <t>TASA de incremento productividad agropecuaria</t>
  </si>
  <si>
    <t>T3-IPA (ver anexo)</t>
  </si>
  <si>
    <t>0304</t>
  </si>
  <si>
    <t>SACRIFICOS INSPECCIONADOS INCREMENTADOS</t>
  </si>
  <si>
    <t>TASA de sacrificios inspeccionados</t>
  </si>
  <si>
    <t>T4-SI (ver anexo)</t>
  </si>
  <si>
    <t>0305</t>
  </si>
  <si>
    <t>PROVEDURIA DE CARNES INCREMNTADA</t>
  </si>
  <si>
    <t>TASA  que provee el  rastro municipal de Ixtlahuacan a los carniceros del municipio</t>
  </si>
  <si>
    <t>T5-PRM (ver anexo)</t>
  </si>
  <si>
    <t>0306</t>
  </si>
  <si>
    <t>PROMOCIÓN ECONÓMICA INCREMENTADA</t>
  </si>
  <si>
    <t>TASA de atención que promociona la economía</t>
  </si>
  <si>
    <t>T6-APE (ver anexo)</t>
  </si>
  <si>
    <t>0307</t>
  </si>
  <si>
    <t>CALIDAD INFORMÁTICA MEJORADA</t>
  </si>
  <si>
    <t>INDICE de calidad informática</t>
  </si>
  <si>
    <t>V1-CI (ver anexo)</t>
  </si>
  <si>
    <t>PROGRMA DE GESTIÓN TERRITORIAL Y MEDIO AMBIENTE</t>
  </si>
  <si>
    <t>0401</t>
  </si>
  <si>
    <t>INSTRUMENTOS DE PLANEACIÓN Y ORDENAMIENTO TERRITORIAL ACTUALIZADOS</t>
  </si>
  <si>
    <t>TASA de instrumentos de planeación y ordenamiento territorial actualizados</t>
  </si>
  <si>
    <t>T1-IPyOTa (ver anexo)</t>
  </si>
  <si>
    <t>0402</t>
  </si>
  <si>
    <t>INSTRUMENTOS DE PLANEACIÓN URBANA ACTUALIZADOS</t>
  </si>
  <si>
    <t>TASA de instrumentos de planeación urbana actualizados.</t>
  </si>
  <si>
    <t>T2-IPUa (ver anexo)</t>
  </si>
  <si>
    <t>0403</t>
  </si>
  <si>
    <t>CUPLIMIENTO EN OBRA PÚBLICA INCREMENTADO</t>
  </si>
  <si>
    <t>TASA de cumplimiento en obra pública</t>
  </si>
  <si>
    <t>T3-COP (ver anexo)</t>
  </si>
  <si>
    <t>0404</t>
  </si>
  <si>
    <t>CONDICIONES ECOLÓGICAS MEJORADAS</t>
  </si>
  <si>
    <t>TASA de  mejora en las condiciones ecológicas del territorio municipal</t>
  </si>
  <si>
    <t>T4-MCEtm (ver anexo)</t>
  </si>
  <si>
    <t>Actividades</t>
  </si>
  <si>
    <t>Trabajar con la ciudadania en la prevencion social</t>
  </si>
  <si>
    <t>Gestión</t>
  </si>
  <si>
    <t>PORCENTAJE de delitos denunciados por la ciudadania y resueltos</t>
  </si>
  <si>
    <t>P1-DDCR (ver anexo)</t>
  </si>
  <si>
    <t xml:space="preserve"> Portal Web del Municipio página de transparencia</t>
  </si>
  <si>
    <t>Se dispone de personal</t>
  </si>
  <si>
    <t>Integrar, orientar y capacitar a los actuales y nuevos elementos de seguridad pública.</t>
  </si>
  <si>
    <t>PORCENTAJE de elementos integrados y capacitados a Cuerpo de Seguridad Pública.</t>
  </si>
  <si>
    <t>P2-EICCSP (ver anexo)</t>
  </si>
  <si>
    <t>Definir en el corto plazo y capacitar a los integrantes del grupo especializado en reacción para atender las localidadaes ma vulnerbles del municipio .</t>
  </si>
  <si>
    <t>PORCENTAJE de elementos evaluados y capacitados en cuerpo de reacción.</t>
  </si>
  <si>
    <t>P3-EECCR (ver anexo)</t>
  </si>
  <si>
    <t>6 meses</t>
  </si>
  <si>
    <t>Concientizar y capacitar a los choferes de las patrullas de seguridad publica en un mejor manejo del parque vehicular.</t>
  </si>
  <si>
    <t>PORCENTAJE de elementos capacitados como choferes de patrulla y manejo de equipo</t>
  </si>
  <si>
    <t>P4-ECCPME (ver anexo)</t>
  </si>
  <si>
    <t>Intalación de camaras de videovigilancia asi como una base de datos sobre los registros de denuncias.  Establecer una instancia en el municipio que de seguimiento a los asuntos ante la fiscalia</t>
  </si>
  <si>
    <t>TASA de vinculación de delitos entre denuncias, fiscalia y videocamaras</t>
  </si>
  <si>
    <t>T1-VDDFV (ver anexo)</t>
  </si>
  <si>
    <t>Conjuntamente con asustos internos y oficialia mayor admnistrataiva gestionar capacitaciones constantes y diversas sobre los derechos humanos.</t>
  </si>
  <si>
    <t>PORCENTAJE de empledos municipales que se capacitan en derechos humanos</t>
  </si>
  <si>
    <t>P5-EMCDH (ver anexo)</t>
  </si>
  <si>
    <t>Evaluacion y reporte mensual sobre el deterioro vial y señaletica, asi como de la aplicación del reglamento</t>
  </si>
  <si>
    <t>PORCENTAJE de vialidades y señaletica con deterioro</t>
  </si>
  <si>
    <t>P6-VSD (ver anexo)</t>
  </si>
  <si>
    <t>Certificacion del personal en mediación y concilaciones a trevez del juzgado muncipal.</t>
  </si>
  <si>
    <t>PORCENTAJE de conflictos resueltos en Juzgado Municipal</t>
  </si>
  <si>
    <t>P7-CRJM (ver anexo)</t>
  </si>
  <si>
    <t>Equipo interdisiplinario para mejorar el acercamiento a la poblacion y reducir problemas sociales.</t>
  </si>
  <si>
    <t>TASA de delitos calificados como administrativas</t>
  </si>
  <si>
    <t>T2-DCA (ver anexo)</t>
  </si>
  <si>
    <t>Programa de capacitacion ciudadana sobre Proteccion Civil y mejorar la prevencion.</t>
  </si>
  <si>
    <t xml:space="preserve">PORCENTAJE de ciudadanos capacitados en Proteccion Civil </t>
  </si>
  <si>
    <t>P8-CCPC (ver anexo)</t>
  </si>
  <si>
    <t xml:space="preserve"> 1 Programa</t>
  </si>
  <si>
    <t>Instalación de dos unidades fijas de seguridad pública y protección civil que realicen evaluaciones trimestrales a los entes establecidos</t>
  </si>
  <si>
    <t>TASA de riesgo evitados por inspeccion preventiva</t>
  </si>
  <si>
    <t>T3-REIP (ver anexo)</t>
  </si>
  <si>
    <t xml:space="preserve"> 2 UMSPPC</t>
  </si>
  <si>
    <t>Revisar el reglamentos que incorpore la capacitación por parte de los cuerpos de seguridad pública y protección civil a los integrantes se los ejidos municipales y pequeña propiedad</t>
  </si>
  <si>
    <t>PORCENTAJE de ejidatarios capacitados en reglamento municipal</t>
  </si>
  <si>
    <t>P9-ECRM (ver anexo)</t>
  </si>
  <si>
    <t xml:space="preserve"> 1 Reglamento actualizado</t>
  </si>
  <si>
    <t>Establecer capacitación para protección civil y población en general y mecanismos de prevencion y control en el reglamentos para predios forestales.</t>
  </si>
  <si>
    <t>PORCENTAJE de ciudadanos capacitados en incendios forestales</t>
  </si>
  <si>
    <t>P10-CCIF (ver anexo)</t>
  </si>
  <si>
    <t xml:space="preserve"> 1 Programa  contra incendios</t>
  </si>
  <si>
    <t xml:space="preserve">Actualizar el atlas de riesgo municipal y los mecanismos de vigilancia y prevencion </t>
  </si>
  <si>
    <t>PORCENTAJE de reduccion de incendios urbanos</t>
  </si>
  <si>
    <t>P11-RIU (ver anexo)</t>
  </si>
  <si>
    <t>1 Documento</t>
  </si>
  <si>
    <t>Seguimiento a la aplicación y funcionamiento de la legislacion local por comisiones, asi como el desahogo de los asuntos propios del Ayuntamiento.</t>
  </si>
  <si>
    <t>PORCENTAJE de asuntos revisados y desahogados en comisiones</t>
  </si>
  <si>
    <t>P12-ARDC (ver anexo)</t>
  </si>
  <si>
    <t xml:space="preserve"> 42 documentos de seguimiento</t>
  </si>
  <si>
    <t>Actualizar y proponer los ordenamientos necesarios para las dependencias del Ayuntamiento que brindan servicios publicos.</t>
  </si>
  <si>
    <t>PORCENTAJE de dependencias municipales con ordenamiento</t>
  </si>
  <si>
    <t>P13-DMO (ver anexo)</t>
  </si>
  <si>
    <t xml:space="preserve"> 50 ordenamientos</t>
  </si>
  <si>
    <t>Presentar los dictamenes correspondientes para su analisis y en su caso solicitar su aprobación, y aplicación en el municipio.</t>
  </si>
  <si>
    <t>PORCENTAJE de instalacion y operación de comisiones</t>
  </si>
  <si>
    <t>P14-IOC (ver anexo)</t>
  </si>
  <si>
    <t xml:space="preserve"> 31 comisiones</t>
  </si>
  <si>
    <t>Seguimiento y resguardo de expedientes de asuntos encomendados y propios de las comisiones y su incorporación en las paginas de transparencia del municipio.</t>
  </si>
  <si>
    <t>PORCENTAJE de expedientes dictaminados a seguimiento y resguardo</t>
  </si>
  <si>
    <t>P15-EDSR (ver anexo)</t>
  </si>
  <si>
    <t xml:space="preserve"> 50 documentos de  resguardo</t>
  </si>
  <si>
    <t>Revisar y actualizar el reglamentos de sesiones en el que se incorpore la clasificacion de los puntos de acuerdo asi como el formato para su desahogo y publicación.</t>
  </si>
  <si>
    <t>PORCENTAJE  desarrollo y aplicación del reglamento de sesiones de cabildo</t>
  </si>
  <si>
    <t>P16-DARSC (ver anexo)</t>
  </si>
  <si>
    <t>1 Reglamento 12 Sesiones</t>
  </si>
  <si>
    <t>Programa de actividades Civicas obligatorias en el año, dia de la bandera, 5 de mayo batalla de puebla, grito de independencia y desfile del 16 de septiembre</t>
  </si>
  <si>
    <t>PORCENTAJE  de reglamentacion y participación en eventos civicos y especiales</t>
  </si>
  <si>
    <t>P17-RPECE (ver anexo)</t>
  </si>
  <si>
    <t>1 Programa de eventos civicos</t>
  </si>
  <si>
    <t>Programa de revision, actualización y propuesta para su aprobacion de ley de ingresos y egresos antes del 15 de diciembre ante cabildo</t>
  </si>
  <si>
    <t>PORCENTAJE de aplicación de normatividad para elaborar Ley de ingresos y egresos</t>
  </si>
  <si>
    <t>P18-ANELIE (ver anexo)</t>
  </si>
  <si>
    <t>1 Programa de Ley de Ingresos</t>
  </si>
  <si>
    <t>Programa de gestion de recursos ante el Estado como la Federación para el logro del programa de obra municipal.</t>
  </si>
  <si>
    <t>PORCENTAJE de aplicación de proceso de gestion de recursos federales y estatales</t>
  </si>
  <si>
    <t>P19-APGRFE (ver anexo)</t>
  </si>
  <si>
    <t>1 Programa de gestión</t>
  </si>
  <si>
    <t>Modernizar y actualizar los sistemas de cobro, asi como de capacitacion constante del personal de caja</t>
  </si>
  <si>
    <t>En desarrollo</t>
  </si>
  <si>
    <t>50%  actualizacion de los sistemas</t>
  </si>
  <si>
    <t>Programa de ampliación de horario de Servicio en los tres primeros meses del Ejercicio fiscal y tener red común con los demas departamentos.</t>
  </si>
  <si>
    <t xml:space="preserve">Reducir en 50% el tiempo de espera </t>
  </si>
  <si>
    <t xml:space="preserve">Aprovechar las herramientas del Catastro Municipal y los padrones actualizados por direccion para elaborar el programa de apremios por vertiente </t>
  </si>
  <si>
    <t>Reducir en  20% el padron de morosidad en 2019</t>
  </si>
  <si>
    <t>Establecer control individualizado por cada unidad de transporte para la gasolina, Cancelar todas la lineas telefonicas para funcionarios publicos, Se otorgaran los gastos para viaticos organizados y planeados bajo reglas estrictas con eventualidas solamente en caso necesario.</t>
  </si>
  <si>
    <t>Reducir en 20% el consumo de Gasolina, en 90% los gastos en Telefonia y  en un 95% los Viaticos</t>
  </si>
  <si>
    <t>Adquisicion de equipos de computos modernos y adecuadosa las necesidades de las direcciones y departamentos.</t>
  </si>
  <si>
    <t>5 equipos</t>
  </si>
  <si>
    <t>Programa de revision y cumplimiento de las atribuciones y obligaciones del personal de cada direccion,  conjuntamente con la direccion de Oficialia Mayor Administrativa.</t>
  </si>
  <si>
    <t>46 direcciones evaluadas</t>
  </si>
  <si>
    <t>Programa de visitas y cumplimiento de las obligaciones ciudadanas con la hacienda municipal por tipo de permiso, licencia, concesión o servicios del ayuntamiento por padrón  y dirección.</t>
  </si>
  <si>
    <t>10  direcciones supervisadas</t>
  </si>
  <si>
    <t>Diagnostico de necesidades y programa anual de capacitacion por direccion.</t>
  </si>
  <si>
    <t>1 programa de capacitacion</t>
  </si>
  <si>
    <t>Actualización del reglamento interno de trabajo para los empleados del ayuntamiento incorporando las adecuaciones a los reglamentos individuales de los servicios municipales</t>
  </si>
  <si>
    <t xml:space="preserve">1 Reglamento </t>
  </si>
  <si>
    <t xml:space="preserve">Examenes de detección de actos de Corrupción.            </t>
  </si>
  <si>
    <t>10 Examenes de Integridad</t>
  </si>
  <si>
    <t>Examenes de detección de Malas Practicas.</t>
  </si>
  <si>
    <t>Programa anual de capacitación en temas relacionados a la función como derechos humanos, llenado de IPH. faltas administrativas Cometidos por policías municipales, sobre delitos cometidos por policías municipales</t>
  </si>
  <si>
    <t>38 capacitaciones</t>
  </si>
  <si>
    <t>Programa de actualización de la normatividad local, encaminado a mejorar y regular la función administrativa; dando cumplimiento a las leyes estatales y federales</t>
  </si>
  <si>
    <t>16 reformas a reglamentos y 8 reglamentos nuevos</t>
  </si>
  <si>
    <t>Programa de revisión,  aplicación y capacitación sobre la reglamentación municipal que le aplica en la responsabilidad de cada dirección.</t>
  </si>
  <si>
    <t xml:space="preserve">1 Programa de Capacitaciòn normativa </t>
  </si>
  <si>
    <t xml:space="preserve">Programa de evaluación y seguimiento al desempeño de las direcciones para el cumplimiento del presupuesto base resultados, asi como de la hacienda municipal. </t>
  </si>
  <si>
    <t>1 Proceso de Evaluaciòn del desempeño</t>
  </si>
  <si>
    <t>Programa para auditar la cuenta publica de hacienda municipal en tiempo y forma</t>
  </si>
  <si>
    <t>12 revisiones a cuenta publica</t>
  </si>
  <si>
    <t>Programa de visitas de inspeccion a las diferentes dependencias del ayuntamiento</t>
  </si>
  <si>
    <t>10 visitas de inspeccion</t>
  </si>
  <si>
    <t>Programa de seguimiento al manual de organización y obligaciones con el Estado.</t>
  </si>
  <si>
    <t>Informe digital mensual  a la Direccion General del Registro Civil del Estado y al Sistema Nacional de Registro.</t>
  </si>
  <si>
    <t>12 informes</t>
  </si>
  <si>
    <t>Programa de registro y seguimiento de solicitudes de actos para el apoyo de la poblacion de inicio a la culminacion del caso.</t>
  </si>
  <si>
    <t>1 Informe mensual</t>
  </si>
  <si>
    <t>Programa cuatrimestarl de capacitación o actualizacion al personal</t>
  </si>
  <si>
    <t>1 Programa y listas de asistencia</t>
  </si>
  <si>
    <t>Programa de digitalización de actas y capacitacion del personal 4 empleados.</t>
  </si>
  <si>
    <t>Digitalizar  90,000 mil documentos</t>
  </si>
  <si>
    <t>Atencion y mejora continua en los servicios al ciudadano, manteniendo la capacitacion a 7 emplados del registro civil.</t>
  </si>
  <si>
    <t xml:space="preserve"> 7 empleados </t>
  </si>
  <si>
    <t>Programa de revision diaria a los vehiculos en operación asignados a diferentes direcciones del ayuntamiento.</t>
  </si>
  <si>
    <t xml:space="preserve">Revision semanal de 40 unidades </t>
  </si>
  <si>
    <t>Generar programa de mantenimiento preventivo con bitacora  de gastos por vehiculo</t>
  </si>
  <si>
    <t>1 Programa de mantenimiento</t>
  </si>
  <si>
    <t>Elaborar una vitacora de seguimiento paralelo al consumo de gasolina y quilometraje por vehiculo</t>
  </si>
  <si>
    <t>1 Archivo de vitacoras por unidad</t>
  </si>
  <si>
    <t>Coordinar, supervisar y evaluar a las direcciones y dependencias del Ayuntamiento, para garantizar el adecuado servicio a la ciudadanía</t>
  </si>
  <si>
    <t>1 Informe mensual de atención</t>
  </si>
  <si>
    <t>Colaborar en las acciones y funciones relativas al aspecto legal y jurídico del municipio.</t>
  </si>
  <si>
    <t>1 Informe mensual de seguimiento y coordinación</t>
  </si>
  <si>
    <t>Programa de actualizacion, seguimiento y verificacion de informacion pública disponible en los formatos de PNT. Y en la LTAIPJ en los art. 8 y 15</t>
  </si>
  <si>
    <t xml:space="preserve">1 Informe mensual </t>
  </si>
  <si>
    <t>Revisar la plataforma INFOMEX y el correo municipal de transparencia para atender solicitudes que recibe el ayuntamiento, darles respuesta y con ello mantener actualizado el portal del SIRES.</t>
  </si>
  <si>
    <t>1 Reporte mensual a Sires y a CMT</t>
  </si>
  <si>
    <t>Programa de capacitación en materia de transparencia, formatos y reportes de actividades.</t>
  </si>
  <si>
    <t>1 Programa de capacitacion en Transparencia</t>
  </si>
  <si>
    <t>Gestionar un estudio de aguas subterraneas</t>
  </si>
  <si>
    <t>1 estudio</t>
  </si>
  <si>
    <t>Instalación de macromedidores en pozos municipales</t>
  </si>
  <si>
    <t>5 macromedidores</t>
  </si>
  <si>
    <t>Programa de cultura del agua</t>
  </si>
  <si>
    <t>1 programa</t>
  </si>
  <si>
    <t xml:space="preserve">Reemplazar el colector principal de la línea de drenaje </t>
  </si>
  <si>
    <t>100 ml de colector….</t>
  </si>
  <si>
    <r>
      <t>Construcción de 2</t>
    </r>
    <r>
      <rPr>
        <sz val="10"/>
        <color indexed="8"/>
        <rFont val="Arial"/>
        <family val="2"/>
      </rPr>
      <t xml:space="preserve"> pozos profundos</t>
    </r>
  </si>
  <si>
    <t>2 plantas tratadoras</t>
  </si>
  <si>
    <t>Desasolve de carcamos</t>
  </si>
  <si>
    <t>100 carcamos</t>
  </si>
  <si>
    <t>Construcción del humedal arroyo de los sabinos</t>
  </si>
  <si>
    <t>1 humedal</t>
  </si>
  <si>
    <t>Rehabilitación de 4 plantas de tratamiento</t>
  </si>
  <si>
    <t>4 plantas</t>
  </si>
  <si>
    <t>Instalación de luminarias led</t>
  </si>
  <si>
    <t>100 Luminarias</t>
  </si>
  <si>
    <t>Instalación de equipos de medición en igual número de circuitos municipales</t>
  </si>
  <si>
    <t>54 Equipos</t>
  </si>
  <si>
    <t>Mantenimiento y preservación de luminarias</t>
  </si>
  <si>
    <t>Mantenimiento a 4,513 luminarias</t>
  </si>
  <si>
    <t>Programa de Arreglo, mantenimiento y preservación  de plazas publicas, Av. Principal de Cabecera municipal y de camellones.</t>
  </si>
  <si>
    <t>11 plazas públicas, plantacion de 5,000 arboles, mantenimiento a 20,600 m2 de camellon</t>
  </si>
  <si>
    <r>
      <t xml:space="preserve">Gestión de la adquisición de </t>
    </r>
    <r>
      <rPr>
        <sz val="9"/>
        <color indexed="8"/>
        <rFont val="Arial"/>
        <family val="2"/>
      </rPr>
      <t>equipo y vehículos de recolección</t>
    </r>
  </si>
  <si>
    <t xml:space="preserve"> 1 camion compactador</t>
  </si>
  <si>
    <r>
      <t>Instalación de</t>
    </r>
    <r>
      <rPr>
        <sz val="9"/>
        <color indexed="10"/>
        <rFont val="Arial Narrow"/>
        <family val="2"/>
      </rPr>
      <t xml:space="preserve"> </t>
    </r>
    <r>
      <rPr>
        <sz val="9"/>
        <color indexed="8"/>
        <rFont val="Arial Narrow"/>
        <family val="2"/>
      </rPr>
      <t>contenedores de basura en colonias, fraccionamientos y comunidades rurales y mantenimiento preventivo a camiones recolectores de basura</t>
    </r>
  </si>
  <si>
    <t>12 camiones recolectores de basura por mes</t>
  </si>
  <si>
    <r>
      <t xml:space="preserve">Creación de </t>
    </r>
    <r>
      <rPr>
        <sz val="9"/>
        <color indexed="8"/>
        <rFont val="Arial Narrow"/>
        <family val="2"/>
      </rPr>
      <t xml:space="preserve">nuevas rutas de recolección de basura, impulsando la separación de basura </t>
    </r>
  </si>
  <si>
    <t>60 toneladas por semana, 4,000 TONs al año</t>
  </si>
  <si>
    <t>Desarrollar un plan estrategico de colaboración entre  Gobierno Federal, Estatal y Municipal, orientado  al empleo, capacitación, y desarrollo economico de la sociedad, familiar e individual.</t>
  </si>
  <si>
    <t>Aumentar la seguridad social a 80%</t>
  </si>
  <si>
    <t>Promover  y difundir  la incorporación  de todos los beneficiarios de los diferentes Programas Federales, Estatales y Municipales al Seguro Popúlar, manteniendo activas sus polizas de coberturas.</t>
  </si>
  <si>
    <t>Incrementar a 60% derechoabientes a servicios de salud</t>
  </si>
  <si>
    <t>Atender las zonas de atencion prioritaria, para que accedan a los servicios basicos</t>
  </si>
  <si>
    <t>Reducir en 90% familias en pobreza</t>
  </si>
  <si>
    <t>Desarrollar dos programas para prevenir y erradicar la violencia de genero.  1 .- Proyecto quierete Mujer   2.-Proyecto Junto a ti</t>
  </si>
  <si>
    <t xml:space="preserve">2 Programas </t>
  </si>
  <si>
    <t xml:space="preserve">Implementar dos programas  "Mujer es poder"  y "Mujeres en accion"  </t>
  </si>
  <si>
    <t>Actualizar Reglamento a Ley de Acceso a una Vida Libre de Violencia. Elaboracion del Reglamento a la Ley de Igualdad  para Mujeres y Hombres. Ambos reglamentos adaptados  de  acuerdo a lo observado por la secretaria de igualdad sustantiva.</t>
  </si>
  <si>
    <t>Actualizacion Reglamento  la LAVLV  elaboracion de Reglamento de LIMH</t>
  </si>
  <si>
    <r>
      <t>Programa de mantenimiento  preventivo de</t>
    </r>
    <r>
      <rPr>
        <sz val="9"/>
        <color indexed="10"/>
        <rFont val="Arial"/>
        <family val="2"/>
      </rPr>
      <t xml:space="preserve"> </t>
    </r>
    <r>
      <rPr>
        <sz val="9"/>
        <color indexed="8"/>
        <rFont val="Arial"/>
        <family val="2"/>
      </rPr>
      <t>unidades y áreas deportivas</t>
    </r>
  </si>
  <si>
    <t>1 Programa mantenimiento</t>
  </si>
  <si>
    <t>Realizar torneos relampago en cada comité vecinal deportivo</t>
  </si>
  <si>
    <t>15 Torneos</t>
  </si>
  <si>
    <t>Organizar una liga deportiva en cada comité vecinal</t>
  </si>
  <si>
    <t>15 Ligas deportivas</t>
  </si>
  <si>
    <r>
      <t>Desarrollar</t>
    </r>
    <r>
      <rPr>
        <sz val="9"/>
        <color indexed="8"/>
        <rFont val="Arial"/>
        <family val="2"/>
      </rPr>
      <t xml:space="preserve"> </t>
    </r>
    <r>
      <rPr>
        <sz val="8"/>
        <color indexed="8"/>
        <rFont val="Arial"/>
        <family val="2"/>
      </rPr>
      <t>talleres de capacitación y entrenamiento para atletas a la olimpiada nacional</t>
    </r>
  </si>
  <si>
    <t xml:space="preserve"> 4 atletas </t>
  </si>
  <si>
    <t>Tramitar a travéz de la Direccion de Atención a la Infraestructura Escolar, equipamiento de escuelas.</t>
  </si>
  <si>
    <t>50% en nivel Preescolar (15) escuelas y 50% Nivel Primaria (17)</t>
  </si>
  <si>
    <t>Llevar a todas las escuelas de nivel Superior y medio superior, programas de valores y autoestima. SEP y ORG. Part. Programa de becas.  Llevar a cabo conferencias motivacionales. Caja de herramientas contra la desercion escolar, SEMS</t>
  </si>
  <si>
    <t>100 % de los planteles de estos niveles</t>
  </si>
  <si>
    <t>Desarrollar talleres de arte y danza en plazas y espacios públicos</t>
  </si>
  <si>
    <t>3 Talleres</t>
  </si>
  <si>
    <t>Impartir cursos en mateteria de canto, musica, pintura, danza etc..</t>
  </si>
  <si>
    <t>6 Cursos</t>
  </si>
  <si>
    <t>Realizar festivales, eventos culturales y tradiciones</t>
  </si>
  <si>
    <t>13 Festivales</t>
  </si>
  <si>
    <t>Elaborar el programa de servicios basicos necesarios por fraccionamiento</t>
  </si>
  <si>
    <t>1 Programa Servicios básicos</t>
  </si>
  <si>
    <t>Elaborar el programa de infraestructura necesaria por fraccionamiento</t>
  </si>
  <si>
    <t>1 Programa de Infraestructura</t>
  </si>
  <si>
    <t>Programa de actividades y reorganización administrativa de los cementerios</t>
  </si>
  <si>
    <t>programa de ampliación de red de alumbrado y agua potable en los panteones municipales</t>
  </si>
  <si>
    <t>Programa de difusion del reglamento municipal a los propietarios y ciudadania en general.</t>
  </si>
  <si>
    <t xml:space="preserve">Mantener y actualizado el portal web de transparencia con la información pública fundamental, Atender las solicitudes de información solicitadas por transparencia </t>
  </si>
  <si>
    <t xml:space="preserve">Mejorar la atención a las familias mediante la ampliacion de horario de atencion y talleres de prevencion </t>
  </si>
  <si>
    <t>Programa de atención de solicitudes de apoyo a familias y personas con algún tipo de vulnerabilidad  relacionadas a la salud, discapacidad, medidas de proteccion, atencion juridica y/o psicologica, etc.</t>
  </si>
  <si>
    <t>Apoyo en la gestion de ofertas laborales, capacitacion laboral, fomentar cultura de emprendimiento y procesos que les ayuden a mejorar su condicion.</t>
  </si>
  <si>
    <t>Eficientizar el programa adaptado en la nube para la pronta atencion de los reportes recibidos.</t>
  </si>
  <si>
    <t>Atender 100% de reportes recibidos.</t>
  </si>
  <si>
    <t>Coordinar el programa anual de sesiones del Consejo de Participación Ciudadana.</t>
  </si>
  <si>
    <t>4 sesiones al año</t>
  </si>
  <si>
    <t>Plan de visitas a las localidades para impartir cursos de orientacion y los beneficios de la partcipacion ciudadana.</t>
  </si>
  <si>
    <t>5 comites vecinales</t>
  </si>
  <si>
    <t>Coordinar la participación de los  trabajadores del Ayuntamiento en la seguridad social.</t>
  </si>
  <si>
    <t>450 empleados</t>
  </si>
  <si>
    <t xml:space="preserve">Gestionar la creacion de area de hemodialisis,  cubiculo de choque y programa de capacitación  a medicos y enfermeras </t>
  </si>
  <si>
    <t xml:space="preserve">1 , 1 , 5 medicos y 5 enfermeras </t>
  </si>
  <si>
    <t>Elaborar mecanismos que permitan medir la satisfacción de los beneficiarios y la proporción de la reducción de costos por el servicio</t>
  </si>
  <si>
    <t>1 me de reduccióncanismo, 20%</t>
  </si>
  <si>
    <t>Ampliar el personal y la atención de paramedicos en los centros de salud</t>
  </si>
  <si>
    <t>6 Paramedicos</t>
  </si>
  <si>
    <t>Programa de atención a la normatividad local y actividades asignadas en agencias.</t>
  </si>
  <si>
    <t>Programa de atención a la normatividad local y actividades asignadas en delegaciones.</t>
  </si>
  <si>
    <t>Generar estrategias de comunicación masiva en diferentes canales informativos.</t>
  </si>
  <si>
    <t>3 veces por semana</t>
  </si>
  <si>
    <t>Asistir y apoyar en cada uno de los eventos a realizar.</t>
  </si>
  <si>
    <t>Acelerar el analisis y dictamen para la expedicion de licencias municiales que impulsen el empleo</t>
  </si>
  <si>
    <t>1 Analisis y Dictamen</t>
  </si>
  <si>
    <t>Apoyar la deteccion de necesidades de capacidades desde la solicitud de licencias para enriquecer la gestión educativa</t>
  </si>
  <si>
    <t>1 Deteccion de necesidades</t>
  </si>
  <si>
    <t xml:space="preserve">Organizar el padron de licencias municipales otorgados por giro, calles y tipo de establecimiento </t>
  </si>
  <si>
    <t>1 Padron</t>
  </si>
  <si>
    <t>Plan de empadronamiento, atención, seguimiento e impulso al comercio ambulante y locatario en mercados.</t>
  </si>
  <si>
    <t>1 Plan</t>
  </si>
  <si>
    <t>Programa de actividades municipales que impulsen el comercio y la actividad economica en el municipio</t>
  </si>
  <si>
    <t>1 Programa</t>
  </si>
  <si>
    <t>Impulsar programas de apoyo a establecimientos y giros gastronomico, ecologico y culturales.</t>
  </si>
  <si>
    <t xml:space="preserve">1 programa </t>
  </si>
  <si>
    <t>Gestionar convenios y esquemas de servicios turisticos y de hospedaje en casas particulares</t>
  </si>
  <si>
    <t>Elaborar el padron de prestadores de servicios turisticos y gestionar la declaracion de zonas de desarrollo turistico vinculadas a un programa de actividades</t>
  </si>
  <si>
    <t>1 padron 1 declaratoria</t>
  </si>
  <si>
    <t>Creacion del comité de turismo y su programa de actividades para la promocion turistica</t>
  </si>
  <si>
    <t>1 comité y 1 programa</t>
  </si>
  <si>
    <t>Gestionar 100 paquetes económicos a productos agrícolas</t>
  </si>
  <si>
    <t>20% en Incremento de productividad.</t>
  </si>
  <si>
    <t>Gestionar 100 paquetes tecnológicos a productores agrícolas</t>
  </si>
  <si>
    <t>30% en Incremento de productividad.</t>
  </si>
  <si>
    <t>Desarrollar 9 talleres de transferencia de tecnología, capacitación y extensión, de acuerdo a los diferentes modelos de producción, que permitan una mayor competitividad</t>
  </si>
  <si>
    <t>300 personas capacitadas.</t>
  </si>
  <si>
    <t>Incremento de áreas de producción orgánica.</t>
  </si>
  <si>
    <t xml:space="preserve">50 hectáreas </t>
  </si>
  <si>
    <t>Promover uso de abonos organicos</t>
  </si>
  <si>
    <t xml:space="preserve">100 hectáreas </t>
  </si>
  <si>
    <t xml:space="preserve">Productores (as) y jóvenes rurales desarrollando buenas prácticas productivas en sus sistemas productivos, que posicionen su inserción en los mercados.   </t>
  </si>
  <si>
    <t>100  familias</t>
  </si>
  <si>
    <t xml:space="preserve">Contar con un  MVZ capacitado para diagnosticar el estado fisico y organoleptico de los productos carnicos </t>
  </si>
  <si>
    <t xml:space="preserve">1 programa de capacitaciones  </t>
  </si>
  <si>
    <t xml:space="preserve">Inspectores con la capacidad de diagnosticar la carne que no es apta para el consumo Humano, y en su caso el decomiso </t>
  </si>
  <si>
    <t xml:space="preserve">1 MVZ capacitado </t>
  </si>
  <si>
    <t xml:space="preserve">Plan de inspeccion a los tablajeros la documentacion de la legitima propiedad de los animales sacrificados y Contar con personal capacitado para la inspeccion en carnicerias  </t>
  </si>
  <si>
    <t xml:space="preserve">1 plan 1 inspector comercial </t>
  </si>
  <si>
    <t>Fortalecer la producción, venta y sacrificio de ganado local</t>
  </si>
  <si>
    <t xml:space="preserve">1 programa de fortalecimiento </t>
  </si>
  <si>
    <t xml:space="preserve">Mejorar las instalaciones con equipamiento </t>
  </si>
  <si>
    <t xml:space="preserve">1 diagnostico </t>
  </si>
  <si>
    <t>Establecer un espacio para la atención de los comerciantes y/o empresarios.</t>
  </si>
  <si>
    <t>1 Espacio</t>
  </si>
  <si>
    <t>Adecuación del módulo (SARE) sistema de apertura rápida de empresas, ante la Dirección de Mejora Regulatoria y ante la COFEMER Consejo Federal de Mejora Regulatoria.</t>
  </si>
  <si>
    <t>1 Plan de Adecuación</t>
  </si>
  <si>
    <t>Plan de vinculación ante  las cámaras industriales, sector empresarial de Jalisco y organismos empresariales para promover al Municipio en proyectos estratégicos.</t>
  </si>
  <si>
    <t xml:space="preserve">1 Plan de vinculación </t>
  </si>
  <si>
    <t>Levantamiento del estado actual de la red y dados los resultados adquirir nuevo equipo que atienda las necesidades.</t>
  </si>
  <si>
    <t>una vez al año / 80%</t>
  </si>
  <si>
    <t>Elaboración de un reglamento que se adecue a las nuevas necesidades de este ayuntamiento.</t>
  </si>
  <si>
    <t>una vez al año, en la fecha que se requiera.  / 100%</t>
  </si>
  <si>
    <t>Programa de mantenimiento, atencion y solucion de problemas que se presentes en las areas de este ayuntamiento.</t>
  </si>
  <si>
    <t>10 veces al mes / 100%</t>
  </si>
  <si>
    <t>Diagnostico y Programa de Saneamiento Rio Los Sabinos, arroyos y riachuelos</t>
  </si>
  <si>
    <t>Diagnostico y Programa de Saneamiento de la Presa El Llano</t>
  </si>
  <si>
    <t>1 Diagnostico y Programa</t>
  </si>
  <si>
    <t>Impartision de 12 talleres de promocion y fomento de reforestacion y conservacion del medio ambiente</t>
  </si>
  <si>
    <t xml:space="preserve">12 campañas de reforestacion  </t>
  </si>
  <si>
    <t>Programa de regularización de predios en las localidades de Santa Rosa y Los Cedros</t>
  </si>
  <si>
    <t>1 programa de regularización</t>
  </si>
  <si>
    <t>Elaborar un diagnostico de los niveles de sobre explotación del territorio</t>
  </si>
  <si>
    <t>1 Diagnostico</t>
  </si>
  <si>
    <t>Alternativas de crecimiento urbano sin el cambio de uso de suelo agricola a urbano</t>
  </si>
  <si>
    <t>Desarrollar un programa de impulso al turismo ecologico y su ordenamiento</t>
  </si>
  <si>
    <t>Consolidar los fraccionamientos existentes antes de abrir nuevas áreas de uso habitacional.</t>
  </si>
  <si>
    <t>10 Fraccionamientos</t>
  </si>
  <si>
    <t>Consolidar las localidades tradicionales que cuentan con suelo disponible dentro de sus límites</t>
  </si>
  <si>
    <t>4 Localidades tradicionales</t>
  </si>
  <si>
    <t xml:space="preserve">Elaboración de Planes de Centro de Población. </t>
  </si>
  <si>
    <t xml:space="preserve">7 Planes </t>
  </si>
  <si>
    <t>Elaboración del Programa Municipal de Desarrollo Urbano</t>
  </si>
  <si>
    <t>Mejorar la imagen urbana en ingresos y primer cuadro de las localidades tradicionales</t>
  </si>
  <si>
    <t>4 Planes de Imagen</t>
  </si>
  <si>
    <t>Elaborar estudio de requerimiento en términos de equipamiento en localidades y fraccionamientos</t>
  </si>
  <si>
    <t>1 Estudio</t>
  </si>
  <si>
    <t>Regularizar predios en Santa Rosa y Cedros (expedición de títulos de propiedad)</t>
  </si>
  <si>
    <t>600 Predios</t>
  </si>
  <si>
    <t>Abatir en un alto porcentaje el rezago de infraestructura que presenta las localidades que conforma el Municipio de Ixtlahuacan de los Membrillos, Jalisco</t>
  </si>
  <si>
    <t>44 proyectos de infraestructura</t>
  </si>
  <si>
    <t>Ejercer el recurso en tiempo con las modadlidades establecisdas en la Ley  de Obra Publica, de acuerdo al monto del recurso.</t>
  </si>
  <si>
    <t>1 Programa de obra recurso Federal 1 Programa obra recurso Estatal</t>
  </si>
  <si>
    <t xml:space="preserve">Programas de mantenimiento e instalaciones en planteles de preescolares y primarias, mantenimiento y construccion de casa de la cultura y teatro, rehabilitacion de pavimentos en vialidades, sustitución de lineas de agua potable y cajas de valvulas,perforacion de pozos para la extraccion de agua potable y sustitucion de lines de drenaje y construccion de pozos de visita.  </t>
  </si>
  <si>
    <t xml:space="preserve"> 4 programas de obra pública:  educacación y cultura,  deporte,  vialidades,  agua potable</t>
  </si>
  <si>
    <t>Regular las empresas y establecimientos que operan en el territorio municipal que emiten algun tipo de contaminante que afecte al medio ambiente, asi como reforzar en la poblacion civil la concientizacion del cuidado del medio ambiente a traves de talleres</t>
  </si>
  <si>
    <t>2 dictamines contaminación 4 talleres medio ambientales</t>
  </si>
  <si>
    <t>Elaboracion de Diagnostico para determinar la superficie de la Area Natural Protegida</t>
  </si>
  <si>
    <t xml:space="preserve">1 Propuesta </t>
  </si>
  <si>
    <t>Impartir un taller sobre la Importancia del Medio Ambiente y del Cambio Climatico, dirigido al personal del H. Ayuntamiento.</t>
  </si>
  <si>
    <t xml:space="preserve">1 programa capacitacion </t>
  </si>
  <si>
    <t>Elaboró</t>
  </si>
  <si>
    <t>VoBo</t>
  </si>
  <si>
    <t>Hacienda Municipal</t>
  </si>
  <si>
    <t>Presidente Municipal</t>
  </si>
  <si>
    <t>PORCENTAJE de sistemas de cobro y personal capacitado</t>
  </si>
  <si>
    <t>PORCENTAJE de ampliacion de horario de servicio en el año y de dapartamentos en red</t>
  </si>
  <si>
    <t>PORCENTAJE de actualizacion del programa de apremios atravez de las herramientas de catasttro y padrones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</si>
</sst>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0.00_-;\-&quot;$&quot;* #,##0.00_-;_-&quot;$&quot;* &quot;-&quot;??_-;_-@_-"/>
    <numFmt numFmtId="43" formatCode="_-* #,##0.00_-;\-* #,##0.00_-;_-* &quot;-&quot;??_-;_-@_-"/>
    <numFmt numFmtId="164" formatCode="_-[$€]* #,##0.00_-;\-[$€]* #,##0.00_-;_-[$€]* &quot;-&quot;??_-;_-@_-"/>
    <numFmt numFmtId="165" formatCode="_-* #,##0.00\ &quot;€&quot;_-;\-* #,##0.00\ &quot;€&quot;_-;_-* &quot;-&quot;??\ &quot;€&quot;_-;_-@_-"/>
  </numFmts>
  <fonts count="46">
    <font>
      <sz val="11"/>
      <color theme="1"/>
      <name val="Calibri"/>
      <family val="2"/>
      <scheme val="minor"/>
    </font>
    <font>
      <sz val="11"/>
      <color theme="1"/>
      <name val="Calibri"/>
      <family val="2"/>
      <scheme val="minor"/>
    </font>
    <font>
      <b/>
      <sz val="9"/>
      <color theme="1"/>
      <name val="Arial"/>
      <family val="2"/>
    </font>
    <font>
      <sz val="9"/>
      <color theme="1"/>
      <name val="Arial"/>
      <family val="2"/>
    </font>
    <font>
      <b/>
      <sz val="11"/>
      <color theme="1"/>
      <name val="Arial"/>
      <family val="2"/>
    </font>
    <font>
      <b/>
      <sz val="10"/>
      <name val="Arial"/>
      <family val="2"/>
    </font>
    <font>
      <sz val="12"/>
      <color theme="1"/>
      <name val="Arial"/>
      <family val="2"/>
    </font>
    <font>
      <b/>
      <sz val="12"/>
      <color theme="1"/>
      <name val="Arial"/>
      <family val="2"/>
    </font>
    <font>
      <b/>
      <sz val="11"/>
      <color indexed="8"/>
      <name val="Calibri"/>
      <family val="2"/>
    </font>
    <font>
      <sz val="11"/>
      <color indexed="8"/>
      <name val="Calibri"/>
      <family val="2"/>
    </font>
    <font>
      <sz val="11"/>
      <color indexed="9"/>
      <name val="Calibri"/>
      <family val="2"/>
    </font>
    <font>
      <sz val="10"/>
      <name val="Arial"/>
      <family val="2"/>
    </font>
    <font>
      <sz val="12"/>
      <color theme="1"/>
      <name val="Calibri"/>
      <family val="2"/>
      <scheme val="minor"/>
    </font>
    <font>
      <sz val="10"/>
      <name val="MS Sans Serif"/>
      <family val="2"/>
    </font>
    <font>
      <sz val="12"/>
      <color theme="1"/>
      <name val="Calibri"/>
      <family val="2"/>
      <charset val="128"/>
      <scheme val="minor"/>
    </font>
    <font>
      <b/>
      <sz val="18"/>
      <color indexed="62"/>
      <name val="Cambria"/>
      <family val="2"/>
    </font>
    <font>
      <sz val="11"/>
      <color theme="0"/>
      <name val="Calibri"/>
      <family val="2"/>
      <scheme val="minor"/>
    </font>
    <font>
      <b/>
      <sz val="9"/>
      <color theme="0"/>
      <name val="Arial"/>
      <family val="2"/>
    </font>
    <font>
      <sz val="9"/>
      <color theme="0"/>
      <name val="Arial"/>
      <family val="2"/>
    </font>
    <font>
      <b/>
      <sz val="18"/>
      <color theme="0"/>
      <name val="Arial Narrow"/>
      <family val="2"/>
    </font>
    <font>
      <b/>
      <sz val="14"/>
      <color theme="0"/>
      <name val="Arial Narrow"/>
      <family val="2"/>
    </font>
    <font>
      <b/>
      <sz val="14"/>
      <color theme="1"/>
      <name val="Arial Narrow"/>
      <family val="2"/>
    </font>
    <font>
      <b/>
      <sz val="11"/>
      <color theme="1"/>
      <name val="Arial Narrow"/>
      <family val="2"/>
    </font>
    <font>
      <b/>
      <sz val="10"/>
      <color theme="1"/>
      <name val="Arial Narrow"/>
      <family val="2"/>
    </font>
    <font>
      <sz val="10"/>
      <color rgb="FF000000"/>
      <name val="Arial Narrow"/>
      <family val="2"/>
    </font>
    <font>
      <sz val="9"/>
      <color theme="1"/>
      <name val="Arial Narrow"/>
      <family val="2"/>
    </font>
    <font>
      <b/>
      <sz val="12"/>
      <color theme="1"/>
      <name val="Arial Narrow"/>
      <family val="2"/>
    </font>
    <font>
      <b/>
      <sz val="14"/>
      <color rgb="FF000000"/>
      <name val="Arial Narrow"/>
      <family val="2"/>
    </font>
    <font>
      <sz val="8"/>
      <name val="Arial Narrow"/>
      <family val="2"/>
    </font>
    <font>
      <b/>
      <sz val="10"/>
      <name val="Arial Narrow"/>
      <family val="2"/>
    </font>
    <font>
      <sz val="10"/>
      <color theme="1"/>
      <name val="Arial Narrow"/>
      <family val="2"/>
    </font>
    <font>
      <sz val="9"/>
      <name val="Arial Narrow"/>
      <family val="2"/>
    </font>
    <font>
      <sz val="10"/>
      <name val="Arial Narrow"/>
      <family val="2"/>
    </font>
    <font>
      <sz val="9"/>
      <color rgb="FF000000"/>
      <name val="Arial Narrow"/>
      <family val="2"/>
    </font>
    <font>
      <sz val="8"/>
      <color theme="1"/>
      <name val="Arial"/>
      <family val="2"/>
    </font>
    <font>
      <sz val="10"/>
      <color indexed="8"/>
      <name val="Arial"/>
      <family val="2"/>
    </font>
    <font>
      <sz val="9"/>
      <color indexed="8"/>
      <name val="Arial"/>
      <family val="2"/>
    </font>
    <font>
      <sz val="9"/>
      <color indexed="10"/>
      <name val="Arial Narrow"/>
      <family val="2"/>
    </font>
    <font>
      <sz val="9"/>
      <color indexed="8"/>
      <name val="Arial Narrow"/>
      <family val="2"/>
    </font>
    <font>
      <sz val="9"/>
      <color indexed="10"/>
      <name val="Arial"/>
      <family val="2"/>
    </font>
    <font>
      <sz val="8"/>
      <color indexed="8"/>
      <name val="Arial"/>
      <family val="2"/>
    </font>
    <font>
      <sz val="10"/>
      <color theme="1"/>
      <name val="Calibri"/>
      <family val="2"/>
      <scheme val="minor"/>
    </font>
    <font>
      <b/>
      <sz val="10"/>
      <color rgb="FFC00000"/>
      <name val="Calibri"/>
      <family val="2"/>
      <scheme val="minor"/>
    </font>
    <font>
      <sz val="8"/>
      <color theme="1"/>
      <name val="Calibri"/>
      <family val="2"/>
      <scheme val="minor"/>
    </font>
    <font>
      <sz val="7"/>
      <color theme="1"/>
      <name val="Calibri"/>
      <family val="2"/>
      <scheme val="minor"/>
    </font>
    <font>
      <b/>
      <sz val="10"/>
      <color theme="1"/>
      <name val="Calibri"/>
      <family val="2"/>
      <scheme val="minor"/>
    </font>
  </fonts>
  <fills count="29">
    <fill>
      <patternFill patternType="none"/>
    </fill>
    <fill>
      <patternFill patternType="gray125"/>
    </fill>
    <fill>
      <patternFill patternType="solid">
        <fgColor rgb="FFC4BC96"/>
        <bgColor indexed="64"/>
      </patternFill>
    </fill>
    <fill>
      <patternFill patternType="solid">
        <fgColor rgb="FF948A54"/>
        <bgColor indexed="64"/>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31"/>
        <bgColor indexed="31"/>
      </patternFill>
    </fill>
    <fill>
      <patternFill patternType="solid">
        <fgColor indexed="44"/>
        <bgColor indexed="44"/>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27"/>
        <bgColor indexed="27"/>
      </patternFill>
    </fill>
    <fill>
      <patternFill patternType="solid">
        <fgColor indexed="47"/>
        <bgColor indexed="47"/>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009900"/>
        <bgColor indexed="64"/>
      </patternFill>
    </fill>
    <fill>
      <patternFill patternType="solid">
        <fgColor rgb="FFC00000"/>
        <bgColor indexed="64"/>
      </patternFill>
    </fill>
    <fill>
      <patternFill patternType="solid">
        <fgColor rgb="FF008000"/>
        <bgColor indexed="64"/>
      </patternFill>
    </fill>
    <fill>
      <patternFill patternType="solid">
        <fgColor theme="0" tint="-0.14999847407452621"/>
        <bgColor indexed="64"/>
      </patternFill>
    </fill>
    <fill>
      <patternFill patternType="solid">
        <fgColor theme="2"/>
        <bgColor indexed="64"/>
      </patternFill>
    </fill>
    <fill>
      <patternFill patternType="solid">
        <fgColor theme="2" tint="-9.9978637043366805E-2"/>
        <bgColor indexed="64"/>
      </patternFill>
    </fill>
    <fill>
      <patternFill patternType="solid">
        <fgColor theme="2" tint="-0.249977111117893"/>
        <bgColor indexed="64"/>
      </patternFill>
    </fill>
    <fill>
      <patternFill patternType="solid">
        <fgColor theme="2" tint="-0.499984740745262"/>
        <bgColor indexed="64"/>
      </patternFill>
    </fill>
    <fill>
      <patternFill patternType="solid">
        <fgColor theme="0"/>
        <bgColor indexed="64"/>
      </patternFill>
    </fill>
    <fill>
      <patternFill patternType="solid">
        <fgColor rgb="FFEEECE1"/>
        <bgColor rgb="FF000000"/>
      </patternFill>
    </fill>
    <fill>
      <patternFill patternType="solid">
        <fgColor rgb="FFFFFFFF"/>
        <bgColor indexed="64"/>
      </patternFill>
    </fill>
  </fills>
  <borders count="38">
    <border>
      <left/>
      <right/>
      <top/>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style="medium">
        <color auto="1"/>
      </left>
      <right style="medium">
        <color auto="1"/>
      </right>
      <top style="medium">
        <color auto="1"/>
      </top>
      <bottom/>
      <diagonal/>
    </border>
    <border>
      <left/>
      <right style="medium">
        <color auto="1"/>
      </right>
      <top style="medium">
        <color auto="1"/>
      </top>
      <bottom style="thin">
        <color auto="1"/>
      </bottom>
      <diagonal/>
    </border>
    <border>
      <left style="medium">
        <color auto="1"/>
      </left>
      <right style="medium">
        <color auto="1"/>
      </right>
      <top/>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style="thin">
        <color auto="1"/>
      </right>
      <top style="medium">
        <color auto="1"/>
      </top>
      <bottom/>
      <diagonal/>
    </border>
    <border>
      <left style="thin">
        <color auto="1"/>
      </left>
      <right style="thin">
        <color auto="1"/>
      </right>
      <top/>
      <bottom/>
      <diagonal/>
    </border>
    <border>
      <left style="thin">
        <color auto="1"/>
      </left>
      <right style="medium">
        <color auto="1"/>
      </right>
      <top style="medium">
        <color auto="1"/>
      </top>
      <bottom style="thin">
        <color auto="1"/>
      </bottom>
      <diagonal/>
    </border>
    <border>
      <left style="medium">
        <color auto="1"/>
      </left>
      <right style="thin">
        <color auto="1"/>
      </right>
      <top/>
      <bottom/>
      <diagonal/>
    </border>
    <border>
      <left style="thin">
        <color auto="1"/>
      </left>
      <right style="medium">
        <color auto="1"/>
      </right>
      <top style="thin">
        <color auto="1"/>
      </top>
      <bottom style="thin">
        <color auto="1"/>
      </bottom>
      <diagonal/>
    </border>
    <border>
      <left style="medium">
        <color auto="1"/>
      </left>
      <right style="thin">
        <color auto="1"/>
      </right>
      <top/>
      <bottom style="medium">
        <color auto="1"/>
      </bottom>
      <diagonal/>
    </border>
    <border>
      <left style="thin">
        <color auto="1"/>
      </left>
      <right style="medium">
        <color auto="1"/>
      </right>
      <top style="thin">
        <color auto="1"/>
      </top>
      <bottom style="medium">
        <color auto="1"/>
      </bottom>
      <diagonal/>
    </border>
    <border>
      <left style="thin">
        <color auto="1"/>
      </left>
      <right style="medium">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medium">
        <color auto="1"/>
      </bottom>
      <diagonal/>
    </border>
    <border>
      <left style="thin">
        <color auto="1"/>
      </left>
      <right style="medium">
        <color indexed="64"/>
      </right>
      <top/>
      <bottom style="medium">
        <color indexed="64"/>
      </bottom>
      <diagonal/>
    </border>
    <border>
      <left/>
      <right style="thin">
        <color auto="1"/>
      </right>
      <top/>
      <bottom style="thin">
        <color auto="1"/>
      </bottom>
      <diagonal/>
    </border>
    <border>
      <left style="medium">
        <color auto="1"/>
      </left>
      <right style="thin">
        <color auto="1"/>
      </right>
      <top/>
      <bottom style="thin">
        <color auto="1"/>
      </bottom>
      <diagonal/>
    </border>
    <border>
      <left/>
      <right/>
      <top style="thin">
        <color auto="1"/>
      </top>
      <bottom/>
      <diagonal/>
    </border>
    <border>
      <left style="thin">
        <color auto="1"/>
      </left>
      <right/>
      <top style="thin">
        <color auto="1"/>
      </top>
      <bottom/>
      <diagonal/>
    </border>
    <border>
      <left/>
      <right style="thin">
        <color auto="1"/>
      </right>
      <top/>
      <bottom/>
      <diagonal/>
    </border>
    <border>
      <left style="thin">
        <color auto="1"/>
      </left>
      <right/>
      <top/>
      <bottom/>
      <diagonal/>
    </border>
    <border>
      <left style="thin">
        <color auto="1"/>
      </left>
      <right/>
      <top/>
      <bottom style="thin">
        <color auto="1"/>
      </bottom>
      <diagonal/>
    </border>
  </borders>
  <cellStyleXfs count="36">
    <xf numFmtId="0" fontId="0" fillId="0" borderId="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9" fillId="7" borderId="0" applyNumberFormat="0" applyBorder="0" applyAlignment="0" applyProtection="0"/>
    <xf numFmtId="0" fontId="9" fillId="7" borderId="0" applyNumberFormat="0" applyBorder="0" applyAlignment="0" applyProtection="0"/>
    <xf numFmtId="0" fontId="10" fillId="8"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10" fillId="11" borderId="0" applyNumberFormat="0" applyBorder="0" applyAlignment="0" applyProtection="0"/>
    <xf numFmtId="0" fontId="9" fillId="9" borderId="0" applyNumberFormat="0" applyBorder="0" applyAlignment="0" applyProtection="0"/>
    <xf numFmtId="0" fontId="9" fillId="12" borderId="0" applyNumberFormat="0" applyBorder="0" applyAlignment="0" applyProtection="0"/>
    <xf numFmtId="0" fontId="10" fillId="10" borderId="0" applyNumberFormat="0" applyBorder="0" applyAlignment="0" applyProtection="0"/>
    <xf numFmtId="0" fontId="9" fillId="7" borderId="0" applyNumberFormat="0" applyBorder="0" applyAlignment="0" applyProtection="0"/>
    <xf numFmtId="0" fontId="9" fillId="10" borderId="0" applyNumberFormat="0" applyBorder="0" applyAlignment="0" applyProtection="0"/>
    <xf numFmtId="0" fontId="10" fillId="10" borderId="0" applyNumberFormat="0" applyBorder="0" applyAlignment="0" applyProtection="0"/>
    <xf numFmtId="0" fontId="9" fillId="13" borderId="0" applyNumberFormat="0" applyBorder="0" applyAlignment="0" applyProtection="0"/>
    <xf numFmtId="0" fontId="9" fillId="7" borderId="0" applyNumberFormat="0" applyBorder="0" applyAlignment="0" applyProtection="0"/>
    <xf numFmtId="0" fontId="10" fillId="8" borderId="0" applyNumberFormat="0" applyBorder="0" applyAlignment="0" applyProtection="0"/>
    <xf numFmtId="0" fontId="9" fillId="9" borderId="0" applyNumberFormat="0" applyBorder="0" applyAlignment="0" applyProtection="0"/>
    <xf numFmtId="0" fontId="9" fillId="14" borderId="0" applyNumberFormat="0" applyBorder="0" applyAlignment="0" applyProtection="0"/>
    <xf numFmtId="0" fontId="10" fillId="14" borderId="0" applyNumberFormat="0" applyBorder="0" applyAlignment="0" applyProtection="0"/>
    <xf numFmtId="164" fontId="11" fillId="0" borderId="0" applyFont="0" applyFill="0" applyBorder="0" applyAlignment="0" applyProtection="0"/>
    <xf numFmtId="43" fontId="9" fillId="0" borderId="0" applyFont="0" applyFill="0" applyBorder="0" applyAlignment="0" applyProtection="0"/>
    <xf numFmtId="43" fontId="12" fillId="0" borderId="0" applyFont="0" applyFill="0" applyBorder="0" applyAlignment="0" applyProtection="0"/>
    <xf numFmtId="165" fontId="1" fillId="0" borderId="0" applyFont="0" applyFill="0" applyBorder="0" applyAlignment="0" applyProtection="0"/>
    <xf numFmtId="44" fontId="12" fillId="0" borderId="0" applyFont="0" applyFill="0" applyBorder="0" applyAlignment="0" applyProtection="0"/>
    <xf numFmtId="0" fontId="11" fillId="0" borderId="0"/>
    <xf numFmtId="0" fontId="1" fillId="0" borderId="0"/>
    <xf numFmtId="0" fontId="12" fillId="0" borderId="0"/>
    <xf numFmtId="0" fontId="13" fillId="0" borderId="0"/>
    <xf numFmtId="0" fontId="1" fillId="0" borderId="0"/>
    <xf numFmtId="0" fontId="14" fillId="0" borderId="0"/>
    <xf numFmtId="9" fontId="11" fillId="0" borderId="0" applyFont="0" applyFill="0" applyBorder="0" applyAlignment="0" applyProtection="0"/>
    <xf numFmtId="0" fontId="15" fillId="0" borderId="0" applyNumberFormat="0" applyFill="0" applyBorder="0" applyAlignment="0" applyProtection="0"/>
    <xf numFmtId="44" fontId="1" fillId="0" borderId="0" applyFont="0" applyFill="0" applyBorder="0" applyAlignment="0" applyProtection="0"/>
  </cellStyleXfs>
  <cellXfs count="141">
    <xf numFmtId="0" fontId="0" fillId="0" borderId="0" xfId="0"/>
    <xf numFmtId="0" fontId="2"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0" fillId="0" borderId="0" xfId="0" applyAlignment="1">
      <alignment horizontal="center"/>
    </xf>
    <xf numFmtId="0" fontId="3" fillId="2" borderId="0" xfId="0" applyFont="1" applyFill="1" applyBorder="1" applyAlignment="1">
      <alignment horizontal="center" vertical="center" wrapText="1"/>
    </xf>
    <xf numFmtId="0" fontId="5" fillId="0" borderId="3" xfId="0" applyFont="1" applyBorder="1" applyAlignment="1">
      <alignment vertical="center" wrapText="1"/>
    </xf>
    <xf numFmtId="0" fontId="5" fillId="0" borderId="0" xfId="0" applyFont="1" applyAlignment="1">
      <alignment vertical="center" wrapText="1"/>
    </xf>
    <xf numFmtId="2" fontId="0" fillId="0" borderId="0" xfId="0" applyNumberFormat="1" applyAlignment="1">
      <alignment horizontal="center"/>
    </xf>
    <xf numFmtId="0" fontId="0" fillId="0" borderId="0" xfId="0" applyAlignment="1">
      <alignment horizontal="center" vertical="center"/>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0" xfId="0" applyFont="1" applyFill="1" applyBorder="1" applyAlignment="1">
      <alignment horizontal="center" vertical="center" wrapText="1"/>
    </xf>
    <xf numFmtId="2" fontId="0" fillId="0" borderId="0" xfId="0" applyNumberFormat="1" applyFill="1" applyBorder="1" applyAlignment="1">
      <alignment horizontal="center"/>
    </xf>
    <xf numFmtId="0" fontId="7" fillId="3" borderId="4" xfId="0" applyFont="1" applyFill="1" applyBorder="1" applyAlignment="1">
      <alignment horizontal="center" vertical="center" wrapText="1"/>
    </xf>
    <xf numFmtId="0" fontId="7" fillId="3" borderId="5" xfId="0" applyFont="1" applyFill="1" applyBorder="1" applyAlignment="1">
      <alignment horizontal="center" vertical="center" wrapText="1"/>
    </xf>
    <xf numFmtId="2" fontId="0" fillId="0" borderId="0" xfId="0" applyNumberFormat="1"/>
    <xf numFmtId="0" fontId="3" fillId="15" borderId="1" xfId="0" applyFont="1" applyFill="1" applyBorder="1" applyAlignment="1">
      <alignment horizontal="center" vertical="center" wrapText="1"/>
    </xf>
    <xf numFmtId="0" fontId="3" fillId="16" borderId="1" xfId="0" applyFont="1" applyFill="1" applyBorder="1" applyAlignment="1">
      <alignment horizontal="center" vertical="center" wrapText="1"/>
    </xf>
    <xf numFmtId="0" fontId="17" fillId="17" borderId="1" xfId="0" applyFont="1" applyFill="1" applyBorder="1" applyAlignment="1">
      <alignment horizontal="center" vertical="center" wrapText="1"/>
    </xf>
    <xf numFmtId="0" fontId="16" fillId="17" borderId="0" xfId="0" applyFont="1" applyFill="1" applyAlignment="1">
      <alignment vertical="center"/>
    </xf>
    <xf numFmtId="2" fontId="0" fillId="0" borderId="0" xfId="0" applyNumberFormat="1" applyAlignment="1">
      <alignment horizontal="center" vertical="center"/>
    </xf>
    <xf numFmtId="2" fontId="16" fillId="18" borderId="0" xfId="0" applyNumberFormat="1" applyFont="1" applyFill="1" applyBorder="1" applyAlignment="1">
      <alignment horizontal="center"/>
    </xf>
    <xf numFmtId="2" fontId="0" fillId="16" borderId="0" xfId="0" applyNumberFormat="1" applyFill="1" applyBorder="1" applyAlignment="1">
      <alignment horizontal="center"/>
    </xf>
    <xf numFmtId="2" fontId="16" fillId="19" borderId="0" xfId="0" applyNumberFormat="1" applyFont="1" applyFill="1" applyBorder="1" applyAlignment="1">
      <alignment horizontal="center"/>
    </xf>
    <xf numFmtId="0" fontId="6" fillId="0" borderId="6" xfId="0" applyFont="1" applyFill="1" applyBorder="1" applyAlignment="1">
      <alignment horizontal="center" vertical="center" wrapText="1"/>
    </xf>
    <xf numFmtId="1" fontId="0" fillId="0" borderId="0" xfId="0" applyNumberFormat="1" applyFill="1" applyBorder="1" applyAlignment="1">
      <alignment horizontal="center"/>
    </xf>
    <xf numFmtId="0" fontId="0" fillId="0" borderId="0" xfId="0" applyBorder="1"/>
    <xf numFmtId="0" fontId="21" fillId="0" borderId="0" xfId="0" applyFont="1" applyAlignment="1">
      <alignment horizontal="center" vertical="center"/>
    </xf>
    <xf numFmtId="0" fontId="22" fillId="21" borderId="7" xfId="0" applyFont="1" applyFill="1" applyBorder="1" applyAlignment="1">
      <alignment horizontal="center" vertical="center" wrapText="1"/>
    </xf>
    <xf numFmtId="0" fontId="22" fillId="21" borderId="3" xfId="0" applyFont="1" applyFill="1" applyBorder="1" applyAlignment="1">
      <alignment horizontal="center" vertical="center" wrapText="1"/>
    </xf>
    <xf numFmtId="0" fontId="22" fillId="21" borderId="10" xfId="0" applyFont="1" applyFill="1" applyBorder="1" applyAlignment="1">
      <alignment horizontal="center" vertical="center" wrapText="1"/>
    </xf>
    <xf numFmtId="0" fontId="23" fillId="21" borderId="5" xfId="0" applyFont="1" applyFill="1" applyBorder="1" applyAlignment="1">
      <alignment horizontal="center" vertical="center" wrapText="1"/>
    </xf>
    <xf numFmtId="0" fontId="22" fillId="21" borderId="8" xfId="0" applyFont="1" applyFill="1" applyBorder="1" applyAlignment="1">
      <alignment horizontal="center" vertical="center" wrapText="1"/>
    </xf>
    <xf numFmtId="0" fontId="25" fillId="0" borderId="17" xfId="0" applyFont="1" applyBorder="1" applyAlignment="1">
      <alignment horizontal="center" vertical="center" wrapText="1"/>
    </xf>
    <xf numFmtId="0" fontId="25" fillId="0" borderId="17" xfId="0" applyFont="1" applyBorder="1" applyAlignment="1">
      <alignment horizontal="left" vertical="center" wrapText="1"/>
    </xf>
    <xf numFmtId="4" fontId="26" fillId="0" borderId="18" xfId="0" applyNumberFormat="1" applyFont="1" applyBorder="1" applyAlignment="1">
      <alignment horizontal="right" vertical="center" wrapText="1"/>
    </xf>
    <xf numFmtId="49" fontId="27" fillId="22" borderId="20" xfId="0" applyNumberFormat="1" applyFont="1" applyFill="1" applyBorder="1" applyAlignment="1">
      <alignment horizontal="center" vertical="center" wrapText="1"/>
    </xf>
    <xf numFmtId="0" fontId="24" fillId="22" borderId="20" xfId="0" applyFont="1" applyFill="1" applyBorder="1" applyAlignment="1">
      <alignment vertical="center" wrapText="1"/>
    </xf>
    <xf numFmtId="0" fontId="25" fillId="22" borderId="20" xfId="0" applyFont="1" applyFill="1" applyBorder="1" applyAlignment="1">
      <alignment horizontal="left" vertical="center" wrapText="1"/>
    </xf>
    <xf numFmtId="0" fontId="28" fillId="22" borderId="20" xfId="0" applyFont="1" applyFill="1" applyBorder="1" applyAlignment="1">
      <alignment horizontal="center" vertical="center" wrapText="1"/>
    </xf>
    <xf numFmtId="0" fontId="25" fillId="22" borderId="20" xfId="0" applyFont="1" applyFill="1" applyBorder="1" applyAlignment="1">
      <alignment horizontal="center" vertical="center" wrapText="1"/>
    </xf>
    <xf numFmtId="44" fontId="29" fillId="0" borderId="21" xfId="35" applyFont="1" applyBorder="1" applyAlignment="1">
      <alignment horizontal="right" vertical="center" wrapText="1"/>
    </xf>
    <xf numFmtId="0" fontId="22" fillId="21" borderId="0" xfId="0" applyFont="1" applyFill="1" applyBorder="1" applyAlignment="1">
      <alignment horizontal="center" vertical="center" wrapText="1"/>
    </xf>
    <xf numFmtId="49" fontId="21" fillId="23" borderId="20" xfId="0" applyNumberFormat="1" applyFont="1" applyFill="1" applyBorder="1" applyAlignment="1">
      <alignment horizontal="center" vertical="center" wrapText="1"/>
    </xf>
    <xf numFmtId="0" fontId="30" fillId="23" borderId="20" xfId="0" applyFont="1" applyFill="1" applyBorder="1" applyAlignment="1">
      <alignment vertical="center" wrapText="1"/>
    </xf>
    <xf numFmtId="0" fontId="30" fillId="23" borderId="20" xfId="0" applyFont="1" applyFill="1" applyBorder="1" applyAlignment="1">
      <alignment horizontal="left" vertical="center" wrapText="1"/>
    </xf>
    <xf numFmtId="0" fontId="30" fillId="23" borderId="20" xfId="0" applyFont="1" applyFill="1" applyBorder="1" applyAlignment="1">
      <alignment horizontal="center" vertical="center" wrapText="1"/>
    </xf>
    <xf numFmtId="44" fontId="29" fillId="0" borderId="23" xfId="35" applyFont="1" applyBorder="1" applyAlignment="1">
      <alignment horizontal="right" vertical="center" wrapText="1"/>
    </xf>
    <xf numFmtId="49" fontId="27" fillId="24" borderId="20" xfId="0" applyNumberFormat="1" applyFont="1" applyFill="1" applyBorder="1" applyAlignment="1">
      <alignment horizontal="center" vertical="center" wrapText="1"/>
    </xf>
    <xf numFmtId="0" fontId="24" fillId="24" borderId="20" xfId="0" applyFont="1" applyFill="1" applyBorder="1" applyAlignment="1">
      <alignment vertical="center" wrapText="1"/>
    </xf>
    <xf numFmtId="0" fontId="24" fillId="24" borderId="20" xfId="0" applyFont="1" applyFill="1" applyBorder="1" applyAlignment="1">
      <alignment horizontal="left" vertical="center" wrapText="1"/>
    </xf>
    <xf numFmtId="0" fontId="24" fillId="24" borderId="20" xfId="0" applyFont="1" applyFill="1" applyBorder="1" applyAlignment="1">
      <alignment horizontal="center" vertical="center" wrapText="1"/>
    </xf>
    <xf numFmtId="0" fontId="22" fillId="21" borderId="11" xfId="0" applyFont="1" applyFill="1" applyBorder="1" applyAlignment="1">
      <alignment horizontal="center" vertical="center" wrapText="1"/>
    </xf>
    <xf numFmtId="49" fontId="27" fillId="25" borderId="20" xfId="0" applyNumberFormat="1" applyFont="1" applyFill="1" applyBorder="1" applyAlignment="1">
      <alignment horizontal="center" vertical="center" wrapText="1"/>
    </xf>
    <xf numFmtId="0" fontId="24" fillId="25" borderId="20" xfId="0" applyFont="1" applyFill="1" applyBorder="1" applyAlignment="1">
      <alignment vertical="center" wrapText="1"/>
    </xf>
    <xf numFmtId="0" fontId="24" fillId="25" borderId="20" xfId="0" applyFont="1" applyFill="1" applyBorder="1" applyAlignment="1">
      <alignment horizontal="left" vertical="center" wrapText="1"/>
    </xf>
    <xf numFmtId="0" fontId="24" fillId="25" borderId="20" xfId="0" applyFont="1" applyFill="1" applyBorder="1" applyAlignment="1">
      <alignment horizontal="center" vertical="center" wrapText="1"/>
    </xf>
    <xf numFmtId="44" fontId="29" fillId="0" borderId="25" xfId="35" applyFont="1" applyBorder="1" applyAlignment="1">
      <alignment horizontal="right" vertical="center" wrapText="1"/>
    </xf>
    <xf numFmtId="49" fontId="22" fillId="22" borderId="20" xfId="0" applyNumberFormat="1" applyFont="1" applyFill="1" applyBorder="1" applyAlignment="1">
      <alignment horizontal="center" vertical="center" wrapText="1"/>
    </xf>
    <xf numFmtId="0" fontId="31" fillId="22" borderId="20" xfId="0" applyFont="1" applyFill="1" applyBorder="1" applyAlignment="1">
      <alignment horizontal="center" vertical="center" wrapText="1"/>
    </xf>
    <xf numFmtId="44" fontId="32" fillId="26" borderId="21" xfId="35" applyFont="1" applyFill="1" applyBorder="1" applyAlignment="1">
      <alignment horizontal="right" vertical="center" wrapText="1"/>
    </xf>
    <xf numFmtId="0" fontId="25" fillId="0" borderId="20" xfId="0" applyFont="1" applyFill="1" applyBorder="1" applyAlignment="1">
      <alignment horizontal="center" vertical="center" wrapText="1"/>
    </xf>
    <xf numFmtId="0" fontId="25" fillId="0" borderId="20" xfId="0" applyFont="1" applyBorder="1" applyAlignment="1">
      <alignment horizontal="center" vertical="center" wrapText="1"/>
    </xf>
    <xf numFmtId="0" fontId="25" fillId="0" borderId="20" xfId="0" applyFont="1" applyBorder="1" applyAlignment="1">
      <alignment horizontal="left" vertical="center" wrapText="1"/>
    </xf>
    <xf numFmtId="44" fontId="32" fillId="26" borderId="26" xfId="35" applyFont="1" applyFill="1" applyBorder="1" applyAlignment="1">
      <alignment horizontal="right" vertical="center" wrapText="1"/>
    </xf>
    <xf numFmtId="0" fontId="33" fillId="27" borderId="20" xfId="0" applyFont="1" applyFill="1" applyBorder="1" applyAlignment="1">
      <alignment horizontal="center" vertical="center" wrapText="1"/>
    </xf>
    <xf numFmtId="49" fontId="22" fillId="23" borderId="20" xfId="0" applyNumberFormat="1" applyFont="1" applyFill="1" applyBorder="1" applyAlignment="1">
      <alignment horizontal="center" vertical="center" wrapText="1"/>
    </xf>
    <xf numFmtId="0" fontId="25" fillId="23" borderId="20" xfId="0" applyFont="1" applyFill="1" applyBorder="1" applyAlignment="1">
      <alignment horizontal="center" vertical="center" wrapText="1"/>
    </xf>
    <xf numFmtId="0" fontId="25" fillId="23" borderId="20" xfId="0" applyFont="1" applyFill="1" applyBorder="1" applyAlignment="1">
      <alignment horizontal="left" vertical="center" wrapText="1"/>
    </xf>
    <xf numFmtId="44" fontId="32" fillId="26" borderId="23" xfId="35" applyFont="1" applyFill="1" applyBorder="1" applyAlignment="1">
      <alignment horizontal="right" vertical="center" wrapText="1"/>
    </xf>
    <xf numFmtId="49" fontId="22" fillId="24" borderId="28" xfId="0" applyNumberFormat="1" applyFont="1" applyFill="1" applyBorder="1" applyAlignment="1">
      <alignment horizontal="center" vertical="center" wrapText="1"/>
    </xf>
    <xf numFmtId="0" fontId="25" fillId="24" borderId="20" xfId="0" applyFont="1" applyFill="1" applyBorder="1" applyAlignment="1">
      <alignment horizontal="center" vertical="center" wrapText="1"/>
    </xf>
    <xf numFmtId="0" fontId="25" fillId="24" borderId="20" xfId="0" applyFont="1" applyFill="1" applyBorder="1" applyAlignment="1">
      <alignment horizontal="left" vertical="center" wrapText="1"/>
    </xf>
    <xf numFmtId="49" fontId="22" fillId="24" borderId="20" xfId="0" applyNumberFormat="1" applyFont="1" applyFill="1" applyBorder="1" applyAlignment="1">
      <alignment horizontal="center" vertical="center" wrapText="1"/>
    </xf>
    <xf numFmtId="49" fontId="22" fillId="25" borderId="28" xfId="0" applyNumberFormat="1" applyFont="1" applyFill="1" applyBorder="1" applyAlignment="1">
      <alignment horizontal="center" vertical="center" wrapText="1"/>
    </xf>
    <xf numFmtId="0" fontId="31" fillId="0" borderId="20" xfId="0" applyFont="1" applyFill="1" applyBorder="1" applyAlignment="1">
      <alignment horizontal="center" vertical="center" wrapText="1"/>
    </xf>
    <xf numFmtId="49" fontId="22" fillId="25" borderId="20" xfId="0" applyNumberFormat="1" applyFont="1" applyFill="1" applyBorder="1" applyAlignment="1">
      <alignment horizontal="center" vertical="center" wrapText="1"/>
    </xf>
    <xf numFmtId="0" fontId="31" fillId="25" borderId="20" xfId="0" applyFont="1" applyFill="1" applyBorder="1" applyAlignment="1">
      <alignment horizontal="center" vertical="center" wrapText="1"/>
    </xf>
    <xf numFmtId="0" fontId="31" fillId="25" borderId="20" xfId="0" applyFont="1" applyFill="1" applyBorder="1" applyAlignment="1">
      <alignment horizontal="left" vertical="center" wrapText="1"/>
    </xf>
    <xf numFmtId="44" fontId="32" fillId="26" borderId="30" xfId="35" applyFont="1" applyFill="1" applyBorder="1" applyAlignment="1">
      <alignment horizontal="right" vertical="center" wrapText="1"/>
    </xf>
    <xf numFmtId="0" fontId="25" fillId="22" borderId="20" xfId="0" applyFont="1" applyFill="1" applyBorder="1" applyAlignment="1">
      <alignment vertical="center" wrapText="1"/>
    </xf>
    <xf numFmtId="9" fontId="3" fillId="22" borderId="20" xfId="0" applyNumberFormat="1" applyFont="1" applyFill="1" applyBorder="1" applyAlignment="1">
      <alignment horizontal="center" vertical="center" wrapText="1"/>
    </xf>
    <xf numFmtId="44" fontId="32" fillId="0" borderId="26" xfId="35" applyFont="1" applyBorder="1" applyAlignment="1">
      <alignment horizontal="center" vertical="center" wrapText="1"/>
    </xf>
    <xf numFmtId="0" fontId="25" fillId="28" borderId="20" xfId="0" applyFont="1" applyFill="1" applyBorder="1" applyAlignment="1">
      <alignment horizontal="center" vertical="center" wrapText="1"/>
    </xf>
    <xf numFmtId="44" fontId="32" fillId="0" borderId="23" xfId="35" applyFont="1" applyBorder="1" applyAlignment="1">
      <alignment horizontal="center" vertical="center" wrapText="1"/>
    </xf>
    <xf numFmtId="0" fontId="3" fillId="22" borderId="20" xfId="0" applyFont="1" applyFill="1" applyBorder="1" applyAlignment="1">
      <alignment horizontal="center" vertical="center" wrapText="1"/>
    </xf>
    <xf numFmtId="0" fontId="34" fillId="22" borderId="20" xfId="0" applyFont="1" applyFill="1" applyBorder="1" applyAlignment="1">
      <alignment horizontal="center" vertical="center" wrapText="1"/>
    </xf>
    <xf numFmtId="0" fontId="33" fillId="23" borderId="20" xfId="0" applyFont="1" applyFill="1" applyBorder="1" applyAlignment="1">
      <alignment horizontal="center" vertical="center" wrapText="1"/>
    </xf>
    <xf numFmtId="0" fontId="22" fillId="21" borderId="22" xfId="0" applyFont="1" applyFill="1" applyBorder="1" applyAlignment="1">
      <alignment vertical="center" wrapText="1"/>
    </xf>
    <xf numFmtId="0" fontId="25" fillId="25" borderId="20" xfId="0" applyFont="1" applyFill="1" applyBorder="1" applyAlignment="1">
      <alignment horizontal="center" vertical="center" wrapText="1"/>
    </xf>
    <xf numFmtId="0" fontId="22" fillId="21" borderId="32" xfId="0" applyFont="1" applyFill="1" applyBorder="1" applyAlignment="1">
      <alignment vertical="center" wrapText="1"/>
    </xf>
    <xf numFmtId="0" fontId="25" fillId="28" borderId="27" xfId="0" applyFont="1" applyFill="1" applyBorder="1" applyAlignment="1">
      <alignment horizontal="center" vertical="center" wrapText="1"/>
    </xf>
    <xf numFmtId="0" fontId="41" fillId="0" borderId="0" xfId="0" applyFont="1" applyAlignment="1">
      <alignment horizontal="center" vertical="center"/>
    </xf>
    <xf numFmtId="0" fontId="42" fillId="0" borderId="0" xfId="0" applyFont="1" applyAlignment="1">
      <alignment horizontal="center" vertical="center"/>
    </xf>
    <xf numFmtId="0" fontId="41" fillId="0" borderId="0" xfId="0" applyFont="1" applyAlignment="1">
      <alignment vertical="center" wrapText="1"/>
    </xf>
    <xf numFmtId="0" fontId="41" fillId="0" borderId="0" xfId="0" applyFont="1"/>
    <xf numFmtId="0" fontId="43" fillId="0" borderId="0" xfId="0" applyFont="1" applyAlignment="1">
      <alignment horizontal="center" vertical="center" wrapText="1"/>
    </xf>
    <xf numFmtId="0" fontId="44" fillId="0" borderId="0" xfId="0" applyFont="1" applyAlignment="1">
      <alignment horizontal="center" vertical="center" wrapText="1"/>
    </xf>
    <xf numFmtId="0" fontId="41" fillId="0" borderId="0" xfId="0" applyFont="1" applyAlignment="1">
      <alignment vertical="center"/>
    </xf>
    <xf numFmtId="0" fontId="33" fillId="23" borderId="35" xfId="0" applyFont="1" applyFill="1" applyBorder="1" applyAlignment="1">
      <alignment horizontal="left" vertical="center" wrapText="1"/>
    </xf>
    <xf numFmtId="0" fontId="25" fillId="28" borderId="35" xfId="0" applyFont="1" applyFill="1" applyBorder="1" applyAlignment="1">
      <alignment horizontal="center" vertical="center" wrapText="1"/>
    </xf>
    <xf numFmtId="0" fontId="25" fillId="24" borderId="35" xfId="0" applyFont="1" applyFill="1" applyBorder="1" applyAlignment="1">
      <alignment horizontal="justify" vertical="center"/>
    </xf>
    <xf numFmtId="0" fontId="25" fillId="25" borderId="35" xfId="0" applyFont="1" applyFill="1" applyBorder="1" applyAlignment="1">
      <alignment horizontal="justify" vertical="center" wrapText="1"/>
    </xf>
    <xf numFmtId="0" fontId="25" fillId="25" borderId="27" xfId="0" applyFont="1" applyFill="1" applyBorder="1" applyAlignment="1">
      <alignment horizontal="center" vertical="center" wrapText="1"/>
    </xf>
    <xf numFmtId="0" fontId="25" fillId="28" borderId="31" xfId="0" applyFont="1" applyFill="1" applyBorder="1" applyAlignment="1">
      <alignment horizontal="center" vertical="center" wrapText="1"/>
    </xf>
    <xf numFmtId="0" fontId="22" fillId="21" borderId="36" xfId="0" applyFont="1" applyFill="1" applyBorder="1" applyAlignment="1">
      <alignment horizontal="center" vertical="center" textRotation="90" wrapText="1"/>
    </xf>
    <xf numFmtId="0" fontId="22" fillId="21" borderId="37" xfId="0" applyFont="1" applyFill="1" applyBorder="1" applyAlignment="1">
      <alignment horizontal="center" vertical="center" textRotation="90" wrapText="1"/>
    </xf>
    <xf numFmtId="0" fontId="22" fillId="21" borderId="34" xfId="0" applyFont="1" applyFill="1" applyBorder="1" applyAlignment="1">
      <alignment horizontal="center" vertical="center" textRotation="90" wrapText="1"/>
    </xf>
    <xf numFmtId="0" fontId="41" fillId="0" borderId="33" xfId="0" applyFont="1" applyBorder="1" applyAlignment="1">
      <alignment horizontal="center" vertical="center"/>
    </xf>
    <xf numFmtId="0" fontId="45" fillId="0" borderId="0" xfId="0" applyFont="1" applyAlignment="1">
      <alignment horizontal="center" vertical="center"/>
    </xf>
    <xf numFmtId="0" fontId="22" fillId="21" borderId="22" xfId="0" applyFont="1" applyFill="1" applyBorder="1" applyAlignment="1">
      <alignment horizontal="center" vertical="center" wrapText="1"/>
    </xf>
    <xf numFmtId="0" fontId="22" fillId="21" borderId="20" xfId="0" applyFont="1" applyFill="1" applyBorder="1" applyAlignment="1">
      <alignment horizontal="center" vertical="center" textRotation="90" wrapText="1"/>
    </xf>
    <xf numFmtId="0" fontId="22" fillId="21" borderId="27" xfId="0" applyFont="1" applyFill="1" applyBorder="1" applyAlignment="1">
      <alignment horizontal="center" vertical="center" textRotation="90" wrapText="1"/>
    </xf>
    <xf numFmtId="0" fontId="22" fillId="21" borderId="28" xfId="0" applyFont="1" applyFill="1" applyBorder="1" applyAlignment="1">
      <alignment horizontal="center" vertical="center" textRotation="90" wrapText="1"/>
    </xf>
    <xf numFmtId="0" fontId="22" fillId="21" borderId="24" xfId="0" applyFont="1" applyFill="1" applyBorder="1" applyAlignment="1">
      <alignment horizontal="center" vertical="center" wrapText="1"/>
    </xf>
    <xf numFmtId="0" fontId="22" fillId="21" borderId="29" xfId="0" applyFont="1" applyFill="1" applyBorder="1" applyAlignment="1">
      <alignment horizontal="center" vertical="center" textRotation="90" wrapText="1"/>
    </xf>
    <xf numFmtId="0" fontId="22" fillId="21" borderId="19" xfId="0" applyFont="1" applyFill="1" applyBorder="1" applyAlignment="1">
      <alignment horizontal="center" vertical="center" wrapText="1"/>
    </xf>
    <xf numFmtId="0" fontId="22" fillId="21" borderId="17" xfId="0" applyFont="1" applyFill="1" applyBorder="1" applyAlignment="1">
      <alignment horizontal="center" vertical="center" textRotation="90" wrapText="1"/>
    </xf>
    <xf numFmtId="0" fontId="22" fillId="21" borderId="13" xfId="0" applyFont="1" applyFill="1" applyBorder="1" applyAlignment="1">
      <alignment horizontal="center" vertical="center" wrapText="1"/>
    </xf>
    <xf numFmtId="0" fontId="22" fillId="21" borderId="15" xfId="0" applyFont="1" applyFill="1" applyBorder="1" applyAlignment="1">
      <alignment horizontal="center" vertical="center" wrapText="1"/>
    </xf>
    <xf numFmtId="0" fontId="22" fillId="21" borderId="16" xfId="0" applyFont="1" applyFill="1" applyBorder="1" applyAlignment="1">
      <alignment horizontal="center" vertical="center" wrapText="1"/>
    </xf>
    <xf numFmtId="0" fontId="24" fillId="0" borderId="17" xfId="0" applyFont="1" applyBorder="1" applyAlignment="1">
      <alignment horizontal="left" vertical="center" wrapText="1" indent="2"/>
    </xf>
    <xf numFmtId="0" fontId="19" fillId="20" borderId="7" xfId="0" applyFont="1" applyFill="1" applyBorder="1" applyAlignment="1">
      <alignment horizontal="center" vertical="center"/>
    </xf>
    <xf numFmtId="0" fontId="19" fillId="20" borderId="8" xfId="0" applyFont="1" applyFill="1" applyBorder="1" applyAlignment="1">
      <alignment horizontal="center" vertical="center"/>
    </xf>
    <xf numFmtId="0" fontId="19" fillId="20" borderId="9" xfId="0" applyFont="1" applyFill="1" applyBorder="1" applyAlignment="1">
      <alignment horizontal="center" vertical="center"/>
    </xf>
    <xf numFmtId="0" fontId="20" fillId="20" borderId="10" xfId="0" applyFont="1" applyFill="1" applyBorder="1" applyAlignment="1">
      <alignment horizontal="center" vertical="center"/>
    </xf>
    <xf numFmtId="0" fontId="20" fillId="20" borderId="11" xfId="0" applyFont="1" applyFill="1" applyBorder="1" applyAlignment="1">
      <alignment horizontal="center" vertical="center"/>
    </xf>
    <xf numFmtId="0" fontId="20" fillId="20" borderId="5" xfId="0" applyFont="1" applyFill="1" applyBorder="1" applyAlignment="1">
      <alignment horizontal="center" vertical="center"/>
    </xf>
    <xf numFmtId="0" fontId="22" fillId="21" borderId="12" xfId="0" applyFont="1" applyFill="1" applyBorder="1" applyAlignment="1">
      <alignment horizontal="center" vertical="center" wrapText="1"/>
    </xf>
    <xf numFmtId="0" fontId="22" fillId="21" borderId="14" xfId="0" applyFont="1" applyFill="1" applyBorder="1" applyAlignment="1">
      <alignment horizontal="center" vertical="center" wrapText="1"/>
    </xf>
    <xf numFmtId="0" fontId="22" fillId="21" borderId="4" xfId="0" applyFont="1" applyFill="1" applyBorder="1" applyAlignment="1">
      <alignment horizontal="center" vertical="center" wrapText="1"/>
    </xf>
    <xf numFmtId="0" fontId="22" fillId="21" borderId="7" xfId="0" applyFont="1" applyFill="1" applyBorder="1" applyAlignment="1">
      <alignment horizontal="center" vertical="center" wrapText="1"/>
    </xf>
    <xf numFmtId="0" fontId="22" fillId="21" borderId="9" xfId="0" applyFont="1" applyFill="1" applyBorder="1" applyAlignment="1">
      <alignment horizontal="center" vertical="center" wrapText="1"/>
    </xf>
    <xf numFmtId="0" fontId="22" fillId="21" borderId="3" xfId="0" applyFont="1" applyFill="1" applyBorder="1" applyAlignment="1">
      <alignment horizontal="center" vertical="center" wrapText="1"/>
    </xf>
    <xf numFmtId="0" fontId="22" fillId="21" borderId="6" xfId="0" applyFont="1" applyFill="1" applyBorder="1" applyAlignment="1">
      <alignment horizontal="center" vertical="center" wrapText="1"/>
    </xf>
    <xf numFmtId="0" fontId="22" fillId="21" borderId="10" xfId="0" applyFont="1" applyFill="1" applyBorder="1" applyAlignment="1">
      <alignment horizontal="center" vertical="center" wrapText="1"/>
    </xf>
    <xf numFmtId="0" fontId="22" fillId="21" borderId="5" xfId="0" applyFont="1" applyFill="1" applyBorder="1" applyAlignment="1">
      <alignment horizontal="center" vertical="center" wrapText="1"/>
    </xf>
    <xf numFmtId="0" fontId="23" fillId="21" borderId="12" xfId="0" applyFont="1" applyFill="1" applyBorder="1" applyAlignment="1">
      <alignment horizontal="center" vertical="center" wrapText="1"/>
    </xf>
    <xf numFmtId="0" fontId="23" fillId="21" borderId="14" xfId="0" applyFont="1" applyFill="1" applyBorder="1" applyAlignment="1">
      <alignment horizontal="center" vertical="center" wrapText="1"/>
    </xf>
    <xf numFmtId="0" fontId="23" fillId="21" borderId="4" xfId="0" applyFont="1" applyFill="1" applyBorder="1" applyAlignment="1">
      <alignment horizontal="center" vertical="center" wrapText="1"/>
    </xf>
  </cellXfs>
  <cellStyles count="36">
    <cellStyle name="Énfasis 1" xfId="1"/>
    <cellStyle name="Énfasis 2" xfId="2"/>
    <cellStyle name="Énfasis 3" xfId="3"/>
    <cellStyle name="Énfasis1 - 20%" xfId="4"/>
    <cellStyle name="Énfasis1 - 40%" xfId="5"/>
    <cellStyle name="Énfasis1 - 60%" xfId="6"/>
    <cellStyle name="Énfasis2 - 20%" xfId="7"/>
    <cellStyle name="Énfasis2 - 40%" xfId="8"/>
    <cellStyle name="Énfasis2 - 60%" xfId="9"/>
    <cellStyle name="Énfasis3 - 20%" xfId="10"/>
    <cellStyle name="Énfasis3 - 40%" xfId="11"/>
    <cellStyle name="Énfasis3 - 60%" xfId="12"/>
    <cellStyle name="Énfasis4 - 20%" xfId="13"/>
    <cellStyle name="Énfasis4 - 40%" xfId="14"/>
    <cellStyle name="Énfasis4 - 60%" xfId="15"/>
    <cellStyle name="Énfasis5 - 20%" xfId="16"/>
    <cellStyle name="Énfasis5 - 40%" xfId="17"/>
    <cellStyle name="Énfasis5 - 60%" xfId="18"/>
    <cellStyle name="Énfasis6 - 20%" xfId="19"/>
    <cellStyle name="Énfasis6 - 40%" xfId="20"/>
    <cellStyle name="Énfasis6 - 60%" xfId="21"/>
    <cellStyle name="Euro" xfId="22"/>
    <cellStyle name="Millares 2" xfId="23"/>
    <cellStyle name="Millares 3" xfId="24"/>
    <cellStyle name="Moneda" xfId="35" builtinId="4"/>
    <cellStyle name="Moneda 2" xfId="25"/>
    <cellStyle name="Moneda 3" xfId="26"/>
    <cellStyle name="Normal" xfId="0" builtinId="0"/>
    <cellStyle name="Normal 2" xfId="27"/>
    <cellStyle name="Normal 2 2" xfId="28"/>
    <cellStyle name="Normal 3" xfId="29"/>
    <cellStyle name="Normal 3 2" xfId="30"/>
    <cellStyle name="Normal 4" xfId="31"/>
    <cellStyle name="Normal 5" xfId="32"/>
    <cellStyle name="Porcentual 2" xfId="33"/>
    <cellStyle name="Título de hoja" xfId="34"/>
  </cellStyles>
  <dxfs count="0"/>
  <tableStyles count="0" defaultTableStyle="TableStyleMedium2" defaultPivotStyle="PivotStyleLight16"/>
  <colors>
    <mruColors>
      <color rgb="FF0099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50">
                <a:latin typeface="Arial" pitchFamily="34" charset="0"/>
                <a:cs typeface="Arial" pitchFamily="34" charset="0"/>
              </a:defRPr>
            </a:pPr>
            <a:r>
              <a:rPr lang="es-MX" sz="1050" b="1">
                <a:effectLst/>
                <a:latin typeface="Arial" pitchFamily="34" charset="0"/>
                <a:cs typeface="Arial" pitchFamily="34" charset="0"/>
              </a:rPr>
              <a:t>Plan Municipal de Desarrollo 2015-2018</a:t>
            </a:r>
            <a:endParaRPr lang="es-MX" sz="1050">
              <a:effectLst/>
              <a:latin typeface="Arial" pitchFamily="34" charset="0"/>
              <a:cs typeface="Arial" pitchFamily="34" charset="0"/>
            </a:endParaRPr>
          </a:p>
          <a:p>
            <a:pPr>
              <a:defRPr sz="1050">
                <a:latin typeface="Arial" pitchFamily="34" charset="0"/>
                <a:cs typeface="Arial" pitchFamily="34" charset="0"/>
              </a:defRPr>
            </a:pPr>
            <a:r>
              <a:rPr lang="es-MX" sz="1050" b="1">
                <a:effectLst/>
                <a:latin typeface="Arial" pitchFamily="34" charset="0"/>
                <a:cs typeface="Arial" pitchFamily="34" charset="0"/>
              </a:rPr>
              <a:t>Distribución Porcentual de las 145 líneas de acción por Eje</a:t>
            </a:r>
            <a:endParaRPr lang="es-MX" sz="1050">
              <a:effectLst/>
              <a:latin typeface="Arial" pitchFamily="34" charset="0"/>
              <a:cs typeface="Arial" pitchFamily="34" charset="0"/>
            </a:endParaRPr>
          </a:p>
          <a:p>
            <a:pPr>
              <a:defRPr sz="1050">
                <a:latin typeface="Arial" pitchFamily="34" charset="0"/>
                <a:cs typeface="Arial" pitchFamily="34" charset="0"/>
              </a:defRPr>
            </a:pPr>
            <a:r>
              <a:rPr lang="es-MX" sz="1050" b="1">
                <a:effectLst/>
                <a:latin typeface="Arial" pitchFamily="34" charset="0"/>
                <a:cs typeface="Arial" pitchFamily="34" charset="0"/>
              </a:rPr>
              <a:t>Ixtlahuacán de los Membrillos, Jal.</a:t>
            </a:r>
            <a:endParaRPr lang="es-MX" sz="1050">
              <a:effectLst/>
              <a:latin typeface="Arial" pitchFamily="34" charset="0"/>
              <a:cs typeface="Arial" pitchFamily="34" charset="0"/>
            </a:endParaRPr>
          </a:p>
        </c:rich>
      </c:tx>
      <c:layout/>
      <c:overlay val="0"/>
    </c:title>
    <c:autoTitleDeleted val="0"/>
    <c:view3D>
      <c:rotX val="30"/>
      <c:rotY val="0"/>
      <c:rAngAx val="0"/>
      <c:perspective val="30"/>
    </c:view3D>
    <c:floor>
      <c:thickness val="0"/>
    </c:floor>
    <c:sideWall>
      <c:thickness val="0"/>
    </c:sideWall>
    <c:backWall>
      <c:thickness val="0"/>
    </c:backWall>
    <c:plotArea>
      <c:layout/>
      <c:pie3DChart>
        <c:varyColors val="1"/>
        <c:ser>
          <c:idx val="0"/>
          <c:order val="0"/>
          <c:tx>
            <c:strRef>
              <c:f>Graficas!$G$4</c:f>
              <c:strCache>
                <c:ptCount val="1"/>
                <c:pt idx="0">
                  <c:v>% DE LINEAS DE ACCION</c:v>
                </c:pt>
              </c:strCache>
            </c:strRef>
          </c:tx>
          <c:spPr>
            <a:solidFill>
              <a:srgbClr val="C00000"/>
            </a:solidFill>
          </c:spPr>
          <c:dPt>
            <c:idx val="1"/>
            <c:bubble3D val="0"/>
            <c:spPr>
              <a:solidFill>
                <a:schemeClr val="tx2">
                  <a:lumMod val="75000"/>
                </a:schemeClr>
              </a:solidFill>
            </c:spPr>
          </c:dPt>
          <c:dPt>
            <c:idx val="2"/>
            <c:bubble3D val="0"/>
            <c:spPr>
              <a:solidFill>
                <a:srgbClr val="FFC000"/>
              </a:solidFill>
            </c:spPr>
          </c:dPt>
          <c:dPt>
            <c:idx val="3"/>
            <c:bubble3D val="0"/>
            <c:spPr>
              <a:solidFill>
                <a:schemeClr val="accent6">
                  <a:lumMod val="75000"/>
                </a:schemeClr>
              </a:solidFill>
            </c:spPr>
          </c:dPt>
          <c:dPt>
            <c:idx val="4"/>
            <c:bubble3D val="0"/>
            <c:spPr>
              <a:solidFill>
                <a:srgbClr val="009900"/>
              </a:solidFill>
            </c:spPr>
          </c:dPt>
          <c:dPt>
            <c:idx val="5"/>
            <c:bubble3D val="0"/>
            <c:spPr>
              <a:solidFill>
                <a:schemeClr val="bg2">
                  <a:lumMod val="25000"/>
                </a:schemeClr>
              </a:solidFill>
            </c:spPr>
          </c:dPt>
          <c:dLbls>
            <c:dLbl>
              <c:idx val="0"/>
              <c:spPr/>
              <c:txPr>
                <a:bodyPr/>
                <a:lstStyle/>
                <a:p>
                  <a:pPr>
                    <a:defRPr>
                      <a:solidFill>
                        <a:schemeClr val="bg1"/>
                      </a:solidFill>
                    </a:defRPr>
                  </a:pPr>
                  <a:endParaRPr lang="es-ES"/>
                </a:p>
              </c:txPr>
              <c:showLegendKey val="0"/>
              <c:showVal val="1"/>
              <c:showCatName val="0"/>
              <c:showSerName val="0"/>
              <c:showPercent val="0"/>
              <c:showBubbleSize val="0"/>
            </c:dLbl>
            <c:dLbl>
              <c:idx val="1"/>
              <c:layout>
                <c:manualLayout>
                  <c:x val="-6.731397637795275E-2"/>
                  <c:y val="5.1145013123359583E-2"/>
                </c:manualLayout>
              </c:layout>
              <c:spPr/>
              <c:txPr>
                <a:bodyPr/>
                <a:lstStyle/>
                <a:p>
                  <a:pPr>
                    <a:defRPr>
                      <a:solidFill>
                        <a:schemeClr val="bg1"/>
                      </a:solidFill>
                    </a:defRPr>
                  </a:pPr>
                  <a:endParaRPr lang="es-ES"/>
                </a:p>
              </c:txPr>
              <c:showLegendKey val="0"/>
              <c:showVal val="1"/>
              <c:showCatName val="0"/>
              <c:showSerName val="0"/>
              <c:showPercent val="0"/>
              <c:showBubbleSize val="0"/>
            </c:dLbl>
            <c:dLbl>
              <c:idx val="5"/>
              <c:spPr/>
              <c:txPr>
                <a:bodyPr/>
                <a:lstStyle/>
                <a:p>
                  <a:pPr>
                    <a:defRPr>
                      <a:solidFill>
                        <a:schemeClr val="bg1"/>
                      </a:solidFill>
                    </a:defRPr>
                  </a:pPr>
                  <a:endParaRPr lang="es-ES"/>
                </a:p>
              </c:txPr>
              <c:showLegendKey val="0"/>
              <c:showVal val="1"/>
              <c:showCatName val="0"/>
              <c:showSerName val="0"/>
              <c:showPercent val="0"/>
              <c:showBubbleSize val="0"/>
            </c:dLbl>
            <c:showLegendKey val="0"/>
            <c:showVal val="1"/>
            <c:showCatName val="0"/>
            <c:showSerName val="0"/>
            <c:showPercent val="0"/>
            <c:showBubbleSize val="0"/>
            <c:showLeaderLines val="1"/>
          </c:dLbls>
          <c:val>
            <c:numRef>
              <c:f>Graficas!$G$5:$G$10</c:f>
              <c:numCache>
                <c:formatCode>0.00</c:formatCode>
                <c:ptCount val="6"/>
                <c:pt idx="0">
                  <c:v>6.2068965517241379</c:v>
                </c:pt>
                <c:pt idx="1">
                  <c:v>7.5862068965517242</c:v>
                </c:pt>
                <c:pt idx="2">
                  <c:v>34.482758620689658</c:v>
                </c:pt>
                <c:pt idx="3">
                  <c:v>6.2068965517241379</c:v>
                </c:pt>
                <c:pt idx="4">
                  <c:v>31.724137931034484</c:v>
                </c:pt>
                <c:pt idx="5">
                  <c:v>13.793103448275861</c:v>
                </c:pt>
              </c:numCache>
            </c:numRef>
          </c:val>
        </c:ser>
        <c:dLbls>
          <c:showLegendKey val="0"/>
          <c:showVal val="0"/>
          <c:showCatName val="0"/>
          <c:showSerName val="0"/>
          <c:showPercent val="0"/>
          <c:showBubbleSize val="0"/>
          <c:showLeaderLines val="1"/>
        </c:dLbls>
      </c:pie3DChart>
    </c:plotArea>
    <c:legend>
      <c:legendPos val="r"/>
      <c:layout/>
      <c:overlay val="0"/>
      <c:txPr>
        <a:bodyPr/>
        <a:lstStyle/>
        <a:p>
          <a:pPr rtl="0">
            <a:defRPr/>
          </a:pPr>
          <a:endParaRPr lang="es-ES"/>
        </a:p>
      </c:txPr>
    </c:legend>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1"/>
    </c:view3D>
    <c:floor>
      <c:thickness val="0"/>
    </c:floor>
    <c:sideWall>
      <c:thickness val="0"/>
    </c:sideWall>
    <c:backWall>
      <c:thickness val="0"/>
    </c:backWall>
    <c:plotArea>
      <c:layout/>
      <c:bar3DChart>
        <c:barDir val="col"/>
        <c:grouping val="clustered"/>
        <c:varyColors val="0"/>
        <c:ser>
          <c:idx val="0"/>
          <c:order val="0"/>
          <c:invertIfNegative val="0"/>
          <c:dPt>
            <c:idx val="0"/>
            <c:invertIfNegative val="0"/>
            <c:bubble3D val="0"/>
            <c:spPr>
              <a:solidFill>
                <a:srgbClr val="C00000"/>
              </a:solidFill>
            </c:spPr>
          </c:dPt>
          <c:dPt>
            <c:idx val="2"/>
            <c:invertIfNegative val="0"/>
            <c:bubble3D val="0"/>
            <c:spPr>
              <a:solidFill>
                <a:srgbClr val="FFC000"/>
              </a:solidFill>
            </c:spPr>
          </c:dPt>
          <c:dPt>
            <c:idx val="3"/>
            <c:invertIfNegative val="0"/>
            <c:bubble3D val="0"/>
            <c:spPr>
              <a:solidFill>
                <a:schemeClr val="accent6">
                  <a:lumMod val="75000"/>
                </a:schemeClr>
              </a:solidFill>
            </c:spPr>
          </c:dPt>
          <c:dPt>
            <c:idx val="4"/>
            <c:invertIfNegative val="0"/>
            <c:bubble3D val="0"/>
            <c:spPr>
              <a:solidFill>
                <a:srgbClr val="009900"/>
              </a:solidFill>
            </c:spPr>
          </c:dPt>
          <c:dPt>
            <c:idx val="5"/>
            <c:invertIfNegative val="0"/>
            <c:bubble3D val="0"/>
            <c:spPr>
              <a:solidFill>
                <a:schemeClr val="bg2">
                  <a:lumMod val="50000"/>
                </a:schemeClr>
              </a:solidFill>
            </c:spPr>
          </c:dPt>
          <c:dLbls>
            <c:showLegendKey val="0"/>
            <c:showVal val="1"/>
            <c:showCatName val="0"/>
            <c:showSerName val="0"/>
            <c:showPercent val="0"/>
            <c:showBubbleSize val="0"/>
            <c:showLeaderLines val="0"/>
          </c:dLbls>
          <c:val>
            <c:numRef>
              <c:f>Graficas!$K$5:$K$10</c:f>
              <c:numCache>
                <c:formatCode>0</c:formatCode>
                <c:ptCount val="6"/>
                <c:pt idx="0">
                  <c:v>3</c:v>
                </c:pt>
                <c:pt idx="1">
                  <c:v>0</c:v>
                </c:pt>
                <c:pt idx="2">
                  <c:v>18</c:v>
                </c:pt>
                <c:pt idx="3">
                  <c:v>0</c:v>
                </c:pt>
                <c:pt idx="4">
                  <c:v>7</c:v>
                </c:pt>
                <c:pt idx="5">
                  <c:v>0</c:v>
                </c:pt>
              </c:numCache>
            </c:numRef>
          </c:val>
        </c:ser>
        <c:dLbls>
          <c:showLegendKey val="0"/>
          <c:showVal val="0"/>
          <c:showCatName val="0"/>
          <c:showSerName val="0"/>
          <c:showPercent val="0"/>
          <c:showBubbleSize val="0"/>
        </c:dLbls>
        <c:gapWidth val="150"/>
        <c:shape val="box"/>
        <c:axId val="150518016"/>
        <c:axId val="150519808"/>
        <c:axId val="0"/>
      </c:bar3DChart>
      <c:catAx>
        <c:axId val="150518016"/>
        <c:scaling>
          <c:orientation val="minMax"/>
        </c:scaling>
        <c:delete val="0"/>
        <c:axPos val="b"/>
        <c:majorTickMark val="out"/>
        <c:minorTickMark val="none"/>
        <c:tickLblPos val="nextTo"/>
        <c:crossAx val="150519808"/>
        <c:crosses val="autoZero"/>
        <c:auto val="1"/>
        <c:lblAlgn val="ctr"/>
        <c:lblOffset val="100"/>
        <c:noMultiLvlLbl val="0"/>
      </c:catAx>
      <c:valAx>
        <c:axId val="150519808"/>
        <c:scaling>
          <c:orientation val="minMax"/>
        </c:scaling>
        <c:delete val="0"/>
        <c:axPos val="l"/>
        <c:majorGridlines/>
        <c:numFmt formatCode="0" sourceLinked="1"/>
        <c:majorTickMark val="out"/>
        <c:minorTickMark val="none"/>
        <c:tickLblPos val="nextTo"/>
        <c:crossAx val="150518016"/>
        <c:crosses val="autoZero"/>
        <c:crossBetween val="between"/>
      </c:valAx>
    </c:plotArea>
    <c:legend>
      <c:legendPos val="r"/>
      <c:layout/>
      <c:overlay val="0"/>
      <c:txPr>
        <a:bodyPr/>
        <a:lstStyle/>
        <a:p>
          <a:pPr rtl="0">
            <a:defRPr/>
          </a:pPr>
          <a:endParaRPr lang="es-ES"/>
        </a:p>
      </c:txPr>
    </c:legend>
    <c:plotVisOnly val="1"/>
    <c:dispBlanksAs val="gap"/>
    <c:showDLblsOverMax val="0"/>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1"/>
    </c:view3D>
    <c:floor>
      <c:thickness val="0"/>
    </c:floor>
    <c:sideWall>
      <c:thickness val="0"/>
    </c:sideWall>
    <c:backWall>
      <c:thickness val="0"/>
    </c:backWall>
    <c:plotArea>
      <c:layout/>
      <c:bar3DChart>
        <c:barDir val="bar"/>
        <c:grouping val="clustered"/>
        <c:varyColors val="0"/>
        <c:ser>
          <c:idx val="0"/>
          <c:order val="0"/>
          <c:spPr>
            <a:solidFill>
              <a:srgbClr val="009900"/>
            </a:solidFill>
          </c:spPr>
          <c:invertIfNegative val="0"/>
          <c:dPt>
            <c:idx val="0"/>
            <c:invertIfNegative val="0"/>
            <c:bubble3D val="0"/>
            <c:spPr>
              <a:solidFill>
                <a:srgbClr val="C00000"/>
              </a:solidFill>
            </c:spPr>
          </c:dPt>
          <c:dPt>
            <c:idx val="1"/>
            <c:invertIfNegative val="0"/>
            <c:bubble3D val="0"/>
            <c:spPr>
              <a:solidFill>
                <a:schemeClr val="tx2">
                  <a:lumMod val="60000"/>
                  <a:lumOff val="40000"/>
                </a:schemeClr>
              </a:solidFill>
            </c:spPr>
          </c:dPt>
          <c:dPt>
            <c:idx val="2"/>
            <c:invertIfNegative val="0"/>
            <c:bubble3D val="0"/>
            <c:spPr>
              <a:solidFill>
                <a:srgbClr val="FFC000"/>
              </a:solidFill>
            </c:spPr>
          </c:dPt>
          <c:dPt>
            <c:idx val="3"/>
            <c:invertIfNegative val="0"/>
            <c:bubble3D val="0"/>
            <c:spPr>
              <a:solidFill>
                <a:schemeClr val="accent6">
                  <a:lumMod val="75000"/>
                </a:schemeClr>
              </a:solidFill>
            </c:spPr>
          </c:dPt>
          <c:dPt>
            <c:idx val="5"/>
            <c:invertIfNegative val="0"/>
            <c:bubble3D val="0"/>
            <c:spPr>
              <a:solidFill>
                <a:schemeClr val="bg2">
                  <a:lumMod val="50000"/>
                </a:schemeClr>
              </a:solidFill>
            </c:spPr>
          </c:dPt>
          <c:dLbls>
            <c:showLegendKey val="0"/>
            <c:showVal val="1"/>
            <c:showCatName val="0"/>
            <c:showSerName val="0"/>
            <c:showPercent val="0"/>
            <c:showBubbleSize val="0"/>
            <c:showLeaderLines val="0"/>
          </c:dLbls>
          <c:val>
            <c:numRef>
              <c:f>Graficas!$L$5:$L$10</c:f>
              <c:numCache>
                <c:formatCode>0.00</c:formatCode>
                <c:ptCount val="6"/>
                <c:pt idx="0">
                  <c:v>33.333333333333336</c:v>
                </c:pt>
                <c:pt idx="1">
                  <c:v>0</c:v>
                </c:pt>
                <c:pt idx="2">
                  <c:v>36</c:v>
                </c:pt>
                <c:pt idx="3">
                  <c:v>0</c:v>
                </c:pt>
                <c:pt idx="4">
                  <c:v>15.217391304347826</c:v>
                </c:pt>
                <c:pt idx="5">
                  <c:v>0</c:v>
                </c:pt>
              </c:numCache>
            </c:numRef>
          </c:val>
        </c:ser>
        <c:dLbls>
          <c:showLegendKey val="0"/>
          <c:showVal val="0"/>
          <c:showCatName val="0"/>
          <c:showSerName val="0"/>
          <c:showPercent val="0"/>
          <c:showBubbleSize val="0"/>
        </c:dLbls>
        <c:gapWidth val="150"/>
        <c:shape val="box"/>
        <c:axId val="172837120"/>
        <c:axId val="172847104"/>
        <c:axId val="0"/>
      </c:bar3DChart>
      <c:catAx>
        <c:axId val="172837120"/>
        <c:scaling>
          <c:orientation val="minMax"/>
        </c:scaling>
        <c:delete val="0"/>
        <c:axPos val="l"/>
        <c:majorTickMark val="out"/>
        <c:minorTickMark val="none"/>
        <c:tickLblPos val="nextTo"/>
        <c:crossAx val="172847104"/>
        <c:crosses val="autoZero"/>
        <c:auto val="1"/>
        <c:lblAlgn val="ctr"/>
        <c:lblOffset val="100"/>
        <c:noMultiLvlLbl val="0"/>
      </c:catAx>
      <c:valAx>
        <c:axId val="172847104"/>
        <c:scaling>
          <c:orientation val="minMax"/>
        </c:scaling>
        <c:delete val="0"/>
        <c:axPos val="b"/>
        <c:majorGridlines/>
        <c:numFmt formatCode="0.00" sourceLinked="1"/>
        <c:majorTickMark val="out"/>
        <c:minorTickMark val="none"/>
        <c:tickLblPos val="nextTo"/>
        <c:crossAx val="172837120"/>
        <c:crosses val="autoZero"/>
        <c:crossBetween val="between"/>
      </c:valAx>
    </c:plotArea>
    <c:legend>
      <c:legendPos val="r"/>
      <c:layout/>
      <c:overlay val="0"/>
      <c:txPr>
        <a:bodyPr/>
        <a:lstStyle/>
        <a:p>
          <a:pPr rtl="0">
            <a:defRPr/>
          </a:pPr>
          <a:endParaRPr lang="es-ES"/>
        </a:p>
      </c:txPr>
    </c:legend>
    <c:plotVisOnly val="1"/>
    <c:dispBlanksAs val="gap"/>
    <c:showDLblsOverMax val="0"/>
  </c:chart>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0"/>
      <c:rotY val="0"/>
      <c:rAngAx val="0"/>
      <c:perspective val="30"/>
    </c:view3D>
    <c:floor>
      <c:thickness val="0"/>
    </c:floor>
    <c:sideWall>
      <c:thickness val="0"/>
    </c:sideWall>
    <c:backWall>
      <c:thickness val="0"/>
    </c:backWall>
    <c:plotArea>
      <c:layout/>
      <c:bar3DChart>
        <c:barDir val="col"/>
        <c:grouping val="clustered"/>
        <c:varyColors val="0"/>
        <c:ser>
          <c:idx val="0"/>
          <c:order val="0"/>
          <c:invertIfNegative val="0"/>
          <c:dPt>
            <c:idx val="0"/>
            <c:invertIfNegative val="0"/>
            <c:bubble3D val="0"/>
            <c:spPr>
              <a:solidFill>
                <a:srgbClr val="C00000"/>
              </a:solidFill>
            </c:spPr>
          </c:dPt>
          <c:dPt>
            <c:idx val="1"/>
            <c:invertIfNegative val="0"/>
            <c:bubble3D val="0"/>
            <c:spPr>
              <a:solidFill>
                <a:schemeClr val="tx2">
                  <a:lumMod val="75000"/>
                </a:schemeClr>
              </a:solidFill>
            </c:spPr>
          </c:dPt>
          <c:dPt>
            <c:idx val="2"/>
            <c:invertIfNegative val="0"/>
            <c:bubble3D val="0"/>
            <c:spPr>
              <a:solidFill>
                <a:srgbClr val="FFC000"/>
              </a:solidFill>
            </c:spPr>
          </c:dPt>
          <c:dPt>
            <c:idx val="3"/>
            <c:invertIfNegative val="0"/>
            <c:bubble3D val="0"/>
            <c:spPr>
              <a:solidFill>
                <a:schemeClr val="accent6">
                  <a:lumMod val="75000"/>
                </a:schemeClr>
              </a:solidFill>
            </c:spPr>
          </c:dPt>
          <c:dPt>
            <c:idx val="4"/>
            <c:invertIfNegative val="0"/>
            <c:bubble3D val="0"/>
            <c:spPr>
              <a:solidFill>
                <a:srgbClr val="009900"/>
              </a:solidFill>
            </c:spPr>
          </c:dPt>
          <c:dPt>
            <c:idx val="5"/>
            <c:invertIfNegative val="0"/>
            <c:bubble3D val="0"/>
            <c:spPr>
              <a:solidFill>
                <a:schemeClr val="bg2">
                  <a:lumMod val="50000"/>
                </a:schemeClr>
              </a:solidFill>
            </c:spPr>
          </c:dPt>
          <c:dLbls>
            <c:showLegendKey val="0"/>
            <c:showVal val="1"/>
            <c:showCatName val="0"/>
            <c:showSerName val="0"/>
            <c:showPercent val="0"/>
            <c:showBubbleSize val="0"/>
            <c:showLeaderLines val="0"/>
          </c:dLbls>
          <c:val>
            <c:numRef>
              <c:f>Graficas!$I$5:$I$10</c:f>
              <c:numCache>
                <c:formatCode>General</c:formatCode>
                <c:ptCount val="6"/>
                <c:pt idx="0">
                  <c:v>6</c:v>
                </c:pt>
                <c:pt idx="1">
                  <c:v>8</c:v>
                </c:pt>
                <c:pt idx="2">
                  <c:v>26</c:v>
                </c:pt>
                <c:pt idx="3">
                  <c:v>9</c:v>
                </c:pt>
                <c:pt idx="4">
                  <c:v>37</c:v>
                </c:pt>
                <c:pt idx="5">
                  <c:v>12</c:v>
                </c:pt>
              </c:numCache>
            </c:numRef>
          </c:val>
        </c:ser>
        <c:dLbls>
          <c:showLegendKey val="0"/>
          <c:showVal val="0"/>
          <c:showCatName val="0"/>
          <c:showSerName val="0"/>
          <c:showPercent val="0"/>
          <c:showBubbleSize val="0"/>
        </c:dLbls>
        <c:gapWidth val="150"/>
        <c:shape val="box"/>
        <c:axId val="172866176"/>
        <c:axId val="172872064"/>
        <c:axId val="0"/>
      </c:bar3DChart>
      <c:catAx>
        <c:axId val="172866176"/>
        <c:scaling>
          <c:orientation val="minMax"/>
        </c:scaling>
        <c:delete val="0"/>
        <c:axPos val="b"/>
        <c:majorTickMark val="out"/>
        <c:minorTickMark val="none"/>
        <c:tickLblPos val="nextTo"/>
        <c:crossAx val="172872064"/>
        <c:crosses val="autoZero"/>
        <c:auto val="1"/>
        <c:lblAlgn val="ctr"/>
        <c:lblOffset val="100"/>
        <c:noMultiLvlLbl val="0"/>
      </c:catAx>
      <c:valAx>
        <c:axId val="172872064"/>
        <c:scaling>
          <c:orientation val="minMax"/>
        </c:scaling>
        <c:delete val="0"/>
        <c:axPos val="l"/>
        <c:majorGridlines/>
        <c:numFmt formatCode="General" sourceLinked="1"/>
        <c:majorTickMark val="out"/>
        <c:minorTickMark val="none"/>
        <c:tickLblPos val="nextTo"/>
        <c:crossAx val="172866176"/>
        <c:crosses val="autoZero"/>
        <c:crossBetween val="between"/>
      </c:valAx>
    </c:plotArea>
    <c:legend>
      <c:legendPos val="r"/>
      <c:layout/>
      <c:overlay val="0"/>
      <c:txPr>
        <a:bodyPr/>
        <a:lstStyle/>
        <a:p>
          <a:pPr rtl="0">
            <a:defRPr/>
          </a:pPr>
          <a:endParaRPr lang="es-ES"/>
        </a:p>
      </c:txPr>
    </c:legend>
    <c:plotVisOnly val="1"/>
    <c:dispBlanksAs val="gap"/>
    <c:showDLblsOverMax val="0"/>
  </c:chart>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1"/>
    </c:view3D>
    <c:floor>
      <c:thickness val="0"/>
    </c:floor>
    <c:sideWall>
      <c:thickness val="0"/>
    </c:sideWall>
    <c:backWall>
      <c:thickness val="0"/>
    </c:backWall>
    <c:plotArea>
      <c:layout/>
      <c:bar3DChart>
        <c:barDir val="bar"/>
        <c:grouping val="clustered"/>
        <c:varyColors val="0"/>
        <c:ser>
          <c:idx val="0"/>
          <c:order val="0"/>
          <c:invertIfNegative val="0"/>
          <c:dPt>
            <c:idx val="0"/>
            <c:invertIfNegative val="0"/>
            <c:bubble3D val="0"/>
            <c:spPr>
              <a:solidFill>
                <a:srgbClr val="C00000"/>
              </a:solidFill>
            </c:spPr>
          </c:dPt>
          <c:dPt>
            <c:idx val="1"/>
            <c:invertIfNegative val="0"/>
            <c:bubble3D val="0"/>
            <c:spPr>
              <a:solidFill>
                <a:schemeClr val="tx2">
                  <a:lumMod val="75000"/>
                </a:schemeClr>
              </a:solidFill>
            </c:spPr>
          </c:dPt>
          <c:dPt>
            <c:idx val="2"/>
            <c:invertIfNegative val="0"/>
            <c:bubble3D val="0"/>
            <c:spPr>
              <a:solidFill>
                <a:srgbClr val="FFC000"/>
              </a:solidFill>
            </c:spPr>
          </c:dPt>
          <c:dPt>
            <c:idx val="3"/>
            <c:invertIfNegative val="0"/>
            <c:bubble3D val="0"/>
            <c:spPr>
              <a:solidFill>
                <a:schemeClr val="accent6">
                  <a:lumMod val="75000"/>
                </a:schemeClr>
              </a:solidFill>
            </c:spPr>
          </c:dPt>
          <c:dPt>
            <c:idx val="4"/>
            <c:invertIfNegative val="0"/>
            <c:bubble3D val="0"/>
            <c:spPr>
              <a:solidFill>
                <a:srgbClr val="009900"/>
              </a:solidFill>
            </c:spPr>
          </c:dPt>
          <c:dPt>
            <c:idx val="5"/>
            <c:invertIfNegative val="0"/>
            <c:bubble3D val="0"/>
            <c:spPr>
              <a:solidFill>
                <a:schemeClr val="bg2">
                  <a:lumMod val="50000"/>
                </a:schemeClr>
              </a:solidFill>
            </c:spPr>
          </c:dPt>
          <c:dLbls>
            <c:showLegendKey val="0"/>
            <c:showVal val="1"/>
            <c:showCatName val="0"/>
            <c:showSerName val="0"/>
            <c:showPercent val="0"/>
            <c:showBubbleSize val="0"/>
            <c:showLeaderLines val="0"/>
          </c:dLbls>
          <c:val>
            <c:numRef>
              <c:f>Graficas!$J$5:$J$10</c:f>
              <c:numCache>
                <c:formatCode>0.00</c:formatCode>
                <c:ptCount val="6"/>
                <c:pt idx="0">
                  <c:v>66.666666666666671</c:v>
                </c:pt>
                <c:pt idx="1">
                  <c:v>72.727272727272734</c:v>
                </c:pt>
                <c:pt idx="2">
                  <c:v>52</c:v>
                </c:pt>
                <c:pt idx="3">
                  <c:v>100</c:v>
                </c:pt>
                <c:pt idx="4">
                  <c:v>80.434782608695656</c:v>
                </c:pt>
                <c:pt idx="5">
                  <c:v>60</c:v>
                </c:pt>
              </c:numCache>
            </c:numRef>
          </c:val>
        </c:ser>
        <c:dLbls>
          <c:showLegendKey val="0"/>
          <c:showVal val="0"/>
          <c:showCatName val="0"/>
          <c:showSerName val="0"/>
          <c:showPercent val="0"/>
          <c:showBubbleSize val="0"/>
        </c:dLbls>
        <c:gapWidth val="150"/>
        <c:shape val="box"/>
        <c:axId val="275288832"/>
        <c:axId val="275290368"/>
        <c:axId val="0"/>
      </c:bar3DChart>
      <c:catAx>
        <c:axId val="275288832"/>
        <c:scaling>
          <c:orientation val="minMax"/>
        </c:scaling>
        <c:delete val="0"/>
        <c:axPos val="l"/>
        <c:majorTickMark val="out"/>
        <c:minorTickMark val="none"/>
        <c:tickLblPos val="nextTo"/>
        <c:crossAx val="275290368"/>
        <c:crosses val="autoZero"/>
        <c:auto val="1"/>
        <c:lblAlgn val="ctr"/>
        <c:lblOffset val="100"/>
        <c:noMultiLvlLbl val="0"/>
      </c:catAx>
      <c:valAx>
        <c:axId val="275290368"/>
        <c:scaling>
          <c:orientation val="minMax"/>
        </c:scaling>
        <c:delete val="0"/>
        <c:axPos val="b"/>
        <c:majorGridlines/>
        <c:numFmt formatCode="0.00" sourceLinked="1"/>
        <c:majorTickMark val="out"/>
        <c:minorTickMark val="none"/>
        <c:tickLblPos val="nextTo"/>
        <c:crossAx val="275288832"/>
        <c:crosses val="autoZero"/>
        <c:crossBetween val="between"/>
      </c:valAx>
    </c:plotArea>
    <c:legend>
      <c:legendPos val="r"/>
      <c:layout/>
      <c:overlay val="0"/>
      <c:txPr>
        <a:bodyPr/>
        <a:lstStyle/>
        <a:p>
          <a:pPr rtl="0">
            <a:defRPr/>
          </a:pPr>
          <a:endParaRPr lang="es-ES"/>
        </a:p>
      </c:txPr>
    </c:legend>
    <c:plotVisOnly val="1"/>
    <c:dispBlanksAs val="gap"/>
    <c:showDLblsOverMax val="0"/>
  </c:chart>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1"/>
    </c:view3D>
    <c:floor>
      <c:thickness val="0"/>
    </c:floor>
    <c:sideWall>
      <c:thickness val="0"/>
    </c:sideWall>
    <c:backWall>
      <c:thickness val="0"/>
    </c:backWall>
    <c:plotArea>
      <c:layout/>
      <c:bar3DChart>
        <c:barDir val="col"/>
        <c:grouping val="clustered"/>
        <c:varyColors val="0"/>
        <c:ser>
          <c:idx val="0"/>
          <c:order val="0"/>
          <c:invertIfNegative val="0"/>
          <c:dPt>
            <c:idx val="0"/>
            <c:invertIfNegative val="0"/>
            <c:bubble3D val="0"/>
            <c:spPr>
              <a:solidFill>
                <a:srgbClr val="C00000"/>
              </a:solidFill>
            </c:spPr>
          </c:dPt>
          <c:dPt>
            <c:idx val="1"/>
            <c:invertIfNegative val="0"/>
            <c:bubble3D val="0"/>
            <c:spPr>
              <a:solidFill>
                <a:schemeClr val="tx2">
                  <a:lumMod val="75000"/>
                </a:schemeClr>
              </a:solidFill>
            </c:spPr>
          </c:dPt>
          <c:dPt>
            <c:idx val="2"/>
            <c:invertIfNegative val="0"/>
            <c:bubble3D val="0"/>
            <c:spPr>
              <a:solidFill>
                <a:srgbClr val="FFC000"/>
              </a:solidFill>
            </c:spPr>
          </c:dPt>
          <c:dPt>
            <c:idx val="3"/>
            <c:invertIfNegative val="0"/>
            <c:bubble3D val="0"/>
            <c:spPr>
              <a:solidFill>
                <a:schemeClr val="accent6">
                  <a:lumMod val="75000"/>
                </a:schemeClr>
              </a:solidFill>
            </c:spPr>
          </c:dPt>
          <c:dPt>
            <c:idx val="4"/>
            <c:invertIfNegative val="0"/>
            <c:bubble3D val="0"/>
            <c:spPr>
              <a:solidFill>
                <a:srgbClr val="009900"/>
              </a:solidFill>
            </c:spPr>
          </c:dPt>
          <c:dPt>
            <c:idx val="5"/>
            <c:invertIfNegative val="0"/>
            <c:bubble3D val="0"/>
            <c:spPr>
              <a:solidFill>
                <a:schemeClr val="bg2">
                  <a:lumMod val="50000"/>
                </a:schemeClr>
              </a:solidFill>
            </c:spPr>
          </c:dPt>
          <c:dLbls>
            <c:showLegendKey val="0"/>
            <c:showVal val="1"/>
            <c:showCatName val="0"/>
            <c:showSerName val="0"/>
            <c:showPercent val="0"/>
            <c:showBubbleSize val="0"/>
            <c:showLeaderLines val="0"/>
          </c:dLbls>
          <c:val>
            <c:numRef>
              <c:f>Graficas!$B$5:$B$10</c:f>
              <c:numCache>
                <c:formatCode>General</c:formatCode>
                <c:ptCount val="6"/>
                <c:pt idx="0">
                  <c:v>1</c:v>
                </c:pt>
                <c:pt idx="1">
                  <c:v>3</c:v>
                </c:pt>
                <c:pt idx="2">
                  <c:v>5</c:v>
                </c:pt>
                <c:pt idx="3">
                  <c:v>1</c:v>
                </c:pt>
                <c:pt idx="4">
                  <c:v>1</c:v>
                </c:pt>
                <c:pt idx="5">
                  <c:v>8</c:v>
                </c:pt>
              </c:numCache>
            </c:numRef>
          </c:val>
        </c:ser>
        <c:dLbls>
          <c:showLegendKey val="0"/>
          <c:showVal val="0"/>
          <c:showCatName val="0"/>
          <c:showSerName val="0"/>
          <c:showPercent val="0"/>
          <c:showBubbleSize val="0"/>
        </c:dLbls>
        <c:gapWidth val="150"/>
        <c:shape val="box"/>
        <c:axId val="275320832"/>
        <c:axId val="275322368"/>
        <c:axId val="0"/>
      </c:bar3DChart>
      <c:catAx>
        <c:axId val="275320832"/>
        <c:scaling>
          <c:orientation val="minMax"/>
        </c:scaling>
        <c:delete val="0"/>
        <c:axPos val="b"/>
        <c:majorTickMark val="out"/>
        <c:minorTickMark val="none"/>
        <c:tickLblPos val="nextTo"/>
        <c:crossAx val="275322368"/>
        <c:crosses val="autoZero"/>
        <c:auto val="1"/>
        <c:lblAlgn val="ctr"/>
        <c:lblOffset val="100"/>
        <c:noMultiLvlLbl val="0"/>
      </c:catAx>
      <c:valAx>
        <c:axId val="275322368"/>
        <c:scaling>
          <c:orientation val="minMax"/>
        </c:scaling>
        <c:delete val="0"/>
        <c:axPos val="l"/>
        <c:majorGridlines/>
        <c:numFmt formatCode="General" sourceLinked="1"/>
        <c:majorTickMark val="out"/>
        <c:minorTickMark val="none"/>
        <c:tickLblPos val="nextTo"/>
        <c:crossAx val="275320832"/>
        <c:crosses val="autoZero"/>
        <c:crossBetween val="between"/>
      </c:valAx>
    </c:plotArea>
    <c:legend>
      <c:legendPos val="r"/>
      <c:layout/>
      <c:overlay val="0"/>
      <c:txPr>
        <a:bodyPr/>
        <a:lstStyle/>
        <a:p>
          <a:pPr rtl="0">
            <a:defRPr/>
          </a:pPr>
          <a:endParaRPr lang="es-ES"/>
        </a:p>
      </c:txPr>
    </c:legend>
    <c:plotVisOnly val="1"/>
    <c:dispBlanksAs val="gap"/>
    <c:showDLblsOverMax val="0"/>
  </c:chart>
  <c:spPr>
    <a:ln>
      <a:noFill/>
    </a:ln>
  </c:sp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1"/>
    </c:view3D>
    <c:floor>
      <c:thickness val="0"/>
    </c:floor>
    <c:sideWall>
      <c:thickness val="0"/>
    </c:sideWall>
    <c:backWall>
      <c:thickness val="0"/>
    </c:backWall>
    <c:plotArea>
      <c:layout/>
      <c:bar3DChart>
        <c:barDir val="bar"/>
        <c:grouping val="clustered"/>
        <c:varyColors val="0"/>
        <c:ser>
          <c:idx val="0"/>
          <c:order val="0"/>
          <c:invertIfNegative val="0"/>
          <c:dPt>
            <c:idx val="0"/>
            <c:invertIfNegative val="0"/>
            <c:bubble3D val="0"/>
            <c:spPr>
              <a:solidFill>
                <a:srgbClr val="C00000"/>
              </a:solidFill>
            </c:spPr>
          </c:dPt>
          <c:dPt>
            <c:idx val="1"/>
            <c:invertIfNegative val="0"/>
            <c:bubble3D val="0"/>
            <c:spPr>
              <a:solidFill>
                <a:schemeClr val="tx2">
                  <a:lumMod val="75000"/>
                </a:schemeClr>
              </a:solidFill>
            </c:spPr>
          </c:dPt>
          <c:dPt>
            <c:idx val="2"/>
            <c:invertIfNegative val="0"/>
            <c:bubble3D val="0"/>
            <c:spPr>
              <a:solidFill>
                <a:srgbClr val="FFC000"/>
              </a:solidFill>
            </c:spPr>
          </c:dPt>
          <c:dPt>
            <c:idx val="3"/>
            <c:invertIfNegative val="0"/>
            <c:bubble3D val="0"/>
            <c:spPr>
              <a:solidFill>
                <a:schemeClr val="accent6">
                  <a:lumMod val="75000"/>
                </a:schemeClr>
              </a:solidFill>
            </c:spPr>
          </c:dPt>
          <c:dPt>
            <c:idx val="4"/>
            <c:invertIfNegative val="0"/>
            <c:bubble3D val="0"/>
            <c:spPr>
              <a:solidFill>
                <a:srgbClr val="009900"/>
              </a:solidFill>
            </c:spPr>
          </c:dPt>
          <c:dPt>
            <c:idx val="5"/>
            <c:invertIfNegative val="0"/>
            <c:bubble3D val="0"/>
            <c:spPr>
              <a:solidFill>
                <a:schemeClr val="bg2">
                  <a:lumMod val="50000"/>
                </a:schemeClr>
              </a:solidFill>
            </c:spPr>
          </c:dPt>
          <c:dLbls>
            <c:showLegendKey val="0"/>
            <c:showVal val="1"/>
            <c:showCatName val="0"/>
            <c:showSerName val="0"/>
            <c:showPercent val="0"/>
            <c:showBubbleSize val="0"/>
            <c:showLeaderLines val="0"/>
          </c:dLbls>
          <c:val>
            <c:numRef>
              <c:f>Graficas!$A$5:$A$10</c:f>
              <c:numCache>
                <c:formatCode>0.00</c:formatCode>
                <c:ptCount val="6"/>
                <c:pt idx="0">
                  <c:v>11.111111111111111</c:v>
                </c:pt>
                <c:pt idx="1">
                  <c:v>27.272727272727273</c:v>
                </c:pt>
                <c:pt idx="2">
                  <c:v>10</c:v>
                </c:pt>
                <c:pt idx="3">
                  <c:v>11.111111111111111</c:v>
                </c:pt>
                <c:pt idx="4">
                  <c:v>2.1739130434782608</c:v>
                </c:pt>
                <c:pt idx="5">
                  <c:v>40</c:v>
                </c:pt>
              </c:numCache>
            </c:numRef>
          </c:val>
        </c:ser>
        <c:dLbls>
          <c:showLegendKey val="0"/>
          <c:showVal val="0"/>
          <c:showCatName val="0"/>
          <c:showSerName val="0"/>
          <c:showPercent val="0"/>
          <c:showBubbleSize val="0"/>
        </c:dLbls>
        <c:gapWidth val="150"/>
        <c:shape val="box"/>
        <c:axId val="275353984"/>
        <c:axId val="275355520"/>
        <c:axId val="0"/>
      </c:bar3DChart>
      <c:catAx>
        <c:axId val="275353984"/>
        <c:scaling>
          <c:orientation val="minMax"/>
        </c:scaling>
        <c:delete val="0"/>
        <c:axPos val="l"/>
        <c:majorTickMark val="out"/>
        <c:minorTickMark val="none"/>
        <c:tickLblPos val="nextTo"/>
        <c:crossAx val="275355520"/>
        <c:crosses val="autoZero"/>
        <c:auto val="1"/>
        <c:lblAlgn val="ctr"/>
        <c:lblOffset val="100"/>
        <c:noMultiLvlLbl val="0"/>
      </c:catAx>
      <c:valAx>
        <c:axId val="275355520"/>
        <c:scaling>
          <c:orientation val="minMax"/>
        </c:scaling>
        <c:delete val="0"/>
        <c:axPos val="b"/>
        <c:majorGridlines/>
        <c:numFmt formatCode="0.00" sourceLinked="1"/>
        <c:majorTickMark val="out"/>
        <c:minorTickMark val="none"/>
        <c:tickLblPos val="nextTo"/>
        <c:crossAx val="275353984"/>
        <c:crosses val="autoZero"/>
        <c:crossBetween val="between"/>
      </c:valAx>
    </c:plotArea>
    <c:legend>
      <c:legendPos val="r"/>
      <c:layout/>
      <c:overlay val="0"/>
      <c:txPr>
        <a:bodyPr/>
        <a:lstStyle/>
        <a:p>
          <a:pPr rtl="0">
            <a:defRPr/>
          </a:pPr>
          <a:endParaRPr lang="es-ES"/>
        </a:p>
      </c:txPr>
    </c:legend>
    <c:plotVisOnly val="1"/>
    <c:dispBlanksAs val="gap"/>
    <c:showDLblsOverMax val="0"/>
  </c:chart>
  <c:spPr>
    <a:ln>
      <a:noFill/>
    </a:ln>
  </c:sp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30"/>
      <c:rotY val="0"/>
      <c:rAngAx val="0"/>
      <c:perspective val="30"/>
    </c:view3D>
    <c:floor>
      <c:thickness val="0"/>
    </c:floor>
    <c:sideWall>
      <c:thickness val="0"/>
    </c:sideWall>
    <c:backWall>
      <c:thickness val="0"/>
    </c:backWall>
    <c:plotArea>
      <c:layout/>
      <c:pie3DChart>
        <c:varyColors val="1"/>
        <c:ser>
          <c:idx val="0"/>
          <c:order val="0"/>
          <c:spPr>
            <a:solidFill>
              <a:srgbClr val="FFC000"/>
            </a:solidFill>
          </c:spPr>
          <c:dPt>
            <c:idx val="0"/>
            <c:bubble3D val="0"/>
            <c:spPr>
              <a:solidFill>
                <a:srgbClr val="009900"/>
              </a:solidFill>
            </c:spPr>
          </c:dPt>
          <c:dPt>
            <c:idx val="2"/>
            <c:bubble3D val="0"/>
            <c:spPr>
              <a:solidFill>
                <a:srgbClr val="C00000"/>
              </a:solidFill>
            </c:spPr>
          </c:dPt>
          <c:dLbls>
            <c:dLbl>
              <c:idx val="0"/>
              <c:spPr/>
              <c:txPr>
                <a:bodyPr/>
                <a:lstStyle/>
                <a:p>
                  <a:pPr>
                    <a:defRPr b="1">
                      <a:solidFill>
                        <a:schemeClr val="bg1"/>
                      </a:solidFill>
                    </a:defRPr>
                  </a:pPr>
                  <a:endParaRPr lang="es-ES"/>
                </a:p>
              </c:txPr>
              <c:showLegendKey val="0"/>
              <c:showVal val="1"/>
              <c:showCatName val="0"/>
              <c:showSerName val="0"/>
              <c:showPercent val="0"/>
              <c:showBubbleSize val="0"/>
            </c:dLbl>
            <c:dLbl>
              <c:idx val="1"/>
              <c:spPr/>
              <c:txPr>
                <a:bodyPr/>
                <a:lstStyle/>
                <a:p>
                  <a:pPr>
                    <a:defRPr b="1"/>
                  </a:pPr>
                  <a:endParaRPr lang="es-ES"/>
                </a:p>
              </c:txPr>
              <c:showLegendKey val="0"/>
              <c:showVal val="1"/>
              <c:showCatName val="0"/>
              <c:showSerName val="0"/>
              <c:showPercent val="0"/>
              <c:showBubbleSize val="0"/>
            </c:dLbl>
            <c:dLbl>
              <c:idx val="2"/>
              <c:spPr/>
              <c:txPr>
                <a:bodyPr/>
                <a:lstStyle/>
                <a:p>
                  <a:pPr>
                    <a:defRPr b="1">
                      <a:solidFill>
                        <a:schemeClr val="bg1"/>
                      </a:solidFill>
                    </a:defRPr>
                  </a:pPr>
                  <a:endParaRPr lang="es-ES"/>
                </a:p>
              </c:txPr>
              <c:showLegendKey val="0"/>
              <c:showVal val="1"/>
              <c:showCatName val="0"/>
              <c:showSerName val="0"/>
              <c:showPercent val="0"/>
              <c:showBubbleSize val="0"/>
            </c:dLbl>
            <c:showLegendKey val="0"/>
            <c:showVal val="1"/>
            <c:showCatName val="0"/>
            <c:showSerName val="0"/>
            <c:showPercent val="0"/>
            <c:showBubbleSize val="0"/>
            <c:showLeaderLines val="1"/>
          </c:dLbls>
          <c:cat>
            <c:strRef>
              <c:f>Graficas!$M$5:$M$7</c:f>
              <c:strCache>
                <c:ptCount val="3"/>
                <c:pt idx="0">
                  <c:v>se concretaron </c:v>
                </c:pt>
                <c:pt idx="1">
                  <c:v>avance significativo</c:v>
                </c:pt>
                <c:pt idx="2">
                  <c:v>sin avance</c:v>
                </c:pt>
              </c:strCache>
            </c:strRef>
          </c:cat>
          <c:val>
            <c:numRef>
              <c:f>Graficas!$N$5:$N$7</c:f>
              <c:numCache>
                <c:formatCode>0.00</c:formatCode>
                <c:ptCount val="3"/>
                <c:pt idx="0">
                  <c:v>19.309999999999999</c:v>
                </c:pt>
                <c:pt idx="1">
                  <c:v>67.58</c:v>
                </c:pt>
                <c:pt idx="2">
                  <c:v>13.1</c:v>
                </c:pt>
              </c:numCache>
            </c:numRef>
          </c:val>
        </c:ser>
        <c:dLbls>
          <c:showLegendKey val="0"/>
          <c:showVal val="0"/>
          <c:showCatName val="0"/>
          <c:showSerName val="0"/>
          <c:showPercent val="0"/>
          <c:showBubbleSize val="0"/>
          <c:showLeaderLines val="1"/>
        </c:dLbls>
      </c:pie3DChart>
    </c:plotArea>
    <c:legend>
      <c:legendPos val="r"/>
      <c:layout/>
      <c:overlay val="0"/>
    </c:legend>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editAs="oneCell">
    <xdr:from>
      <xdr:col>11</xdr:col>
      <xdr:colOff>433916</xdr:colOff>
      <xdr:row>1</xdr:row>
      <xdr:rowOff>35984</xdr:rowOff>
    </xdr:from>
    <xdr:to>
      <xdr:col>11</xdr:col>
      <xdr:colOff>831810</xdr:colOff>
      <xdr:row>2</xdr:row>
      <xdr:rowOff>221511</xdr:rowOff>
    </xdr:to>
    <xdr:pic>
      <xdr:nvPicPr>
        <xdr:cNvPr id="2" name="1 Imagen"/>
        <xdr:cNvPicPr>
          <a:picLocks noChangeAspect="1"/>
        </xdr:cNvPicPr>
      </xdr:nvPicPr>
      <xdr:blipFill rotWithShape="1">
        <a:blip xmlns:r="http://schemas.openxmlformats.org/officeDocument/2006/relationships" r:embed="rId1"/>
        <a:srcRect l="23952" t="17859" r="67890" b="64468"/>
        <a:stretch/>
      </xdr:blipFill>
      <xdr:spPr>
        <a:xfrm>
          <a:off x="12568766" y="236009"/>
          <a:ext cx="397894" cy="48080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228600</xdr:colOff>
      <xdr:row>13</xdr:row>
      <xdr:rowOff>71437</xdr:rowOff>
    </xdr:from>
    <xdr:to>
      <xdr:col>5</xdr:col>
      <xdr:colOff>266700</xdr:colOff>
      <xdr:row>27</xdr:row>
      <xdr:rowOff>147637</xdr:rowOff>
    </xdr:to>
    <xdr:graphicFrame macro="">
      <xdr:nvGraphicFramePr>
        <xdr:cNvPr id="3" name="2 Gráfico"/>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0</xdr:colOff>
      <xdr:row>29</xdr:row>
      <xdr:rowOff>23812</xdr:rowOff>
    </xdr:from>
    <xdr:to>
      <xdr:col>17</xdr:col>
      <xdr:colOff>400050</xdr:colOff>
      <xdr:row>43</xdr:row>
      <xdr:rowOff>100012</xdr:rowOff>
    </xdr:to>
    <xdr:graphicFrame macro="">
      <xdr:nvGraphicFramePr>
        <xdr:cNvPr id="9" name="8 Gráfico"/>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333375</xdr:colOff>
      <xdr:row>26</xdr:row>
      <xdr:rowOff>161925</xdr:rowOff>
    </xdr:from>
    <xdr:to>
      <xdr:col>11</xdr:col>
      <xdr:colOff>695325</xdr:colOff>
      <xdr:row>42</xdr:row>
      <xdr:rowOff>119062</xdr:rowOff>
    </xdr:to>
    <xdr:graphicFrame macro="">
      <xdr:nvGraphicFramePr>
        <xdr:cNvPr id="10" name="9 Gráfico"/>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400050</xdr:colOff>
      <xdr:row>12</xdr:row>
      <xdr:rowOff>71437</xdr:rowOff>
    </xdr:from>
    <xdr:to>
      <xdr:col>11</xdr:col>
      <xdr:colOff>400050</xdr:colOff>
      <xdr:row>26</xdr:row>
      <xdr:rowOff>147637</xdr:rowOff>
    </xdr:to>
    <xdr:graphicFrame macro="">
      <xdr:nvGraphicFramePr>
        <xdr:cNvPr id="11" name="10 Gráfico"/>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11</xdr:col>
      <xdr:colOff>323850</xdr:colOff>
      <xdr:row>12</xdr:row>
      <xdr:rowOff>147637</xdr:rowOff>
    </xdr:from>
    <xdr:to>
      <xdr:col>16</xdr:col>
      <xdr:colOff>723900</xdr:colOff>
      <xdr:row>27</xdr:row>
      <xdr:rowOff>33337</xdr:rowOff>
    </xdr:to>
    <xdr:graphicFrame macro="">
      <xdr:nvGraphicFramePr>
        <xdr:cNvPr id="12" name="11 Gráfico"/>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7</xdr:col>
      <xdr:colOff>190500</xdr:colOff>
      <xdr:row>22</xdr:row>
      <xdr:rowOff>109537</xdr:rowOff>
    </xdr:from>
    <xdr:to>
      <xdr:col>12</xdr:col>
      <xdr:colOff>952500</xdr:colOff>
      <xdr:row>36</xdr:row>
      <xdr:rowOff>185737</xdr:rowOff>
    </xdr:to>
    <xdr:graphicFrame macro="">
      <xdr:nvGraphicFramePr>
        <xdr:cNvPr id="13" name="12 Gráfico"/>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7</xdr:col>
      <xdr:colOff>695325</xdr:colOff>
      <xdr:row>13</xdr:row>
      <xdr:rowOff>138112</xdr:rowOff>
    </xdr:from>
    <xdr:to>
      <xdr:col>13</xdr:col>
      <xdr:colOff>333375</xdr:colOff>
      <xdr:row>28</xdr:row>
      <xdr:rowOff>23812</xdr:rowOff>
    </xdr:to>
    <xdr:graphicFrame macro="">
      <xdr:nvGraphicFramePr>
        <xdr:cNvPr id="14" name="13 Gráfico"/>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4</xdr:col>
      <xdr:colOff>742950</xdr:colOff>
      <xdr:row>15</xdr:row>
      <xdr:rowOff>100012</xdr:rowOff>
    </xdr:from>
    <xdr:to>
      <xdr:col>10</xdr:col>
      <xdr:colOff>485775</xdr:colOff>
      <xdr:row>29</xdr:row>
      <xdr:rowOff>176212</xdr:rowOff>
    </xdr:to>
    <xdr:graphicFrame macro="">
      <xdr:nvGraphicFramePr>
        <xdr:cNvPr id="15" name="14 Gráfico"/>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OSCAR/AppData/Local/Temp/Rub&#233;n%202016%20T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_PRES_EGR_201511ok"/>
      <sheetName val="RH"/>
      <sheetName val="Gasolina"/>
      <sheetName val="medicinas"/>
      <sheetName val="OIK"/>
      <sheetName val="Tesoreria"/>
      <sheetName val="Fotocopiado"/>
      <sheetName val="VS 5%"/>
      <sheetName val="aGUA"/>
      <sheetName val="poliza de seguros"/>
      <sheetName val="arrendamiento"/>
      <sheetName val="Placas"/>
      <sheetName val="caratula"/>
      <sheetName val="Hoja1"/>
      <sheetName val="VS 5% (2)"/>
      <sheetName val="Recursos Propios"/>
      <sheetName val="2015"/>
      <sheetName val="VS 5% (3)"/>
      <sheetName val="FINAL"/>
      <sheetName val="Hoja2"/>
      <sheetName val="Hoja3"/>
      <sheetName val="Hoja4"/>
      <sheetName val="Hoja5"/>
      <sheetName val="FINAL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6">
          <cell r="O6">
            <v>11100</v>
          </cell>
          <cell r="P6" t="str">
            <v>Dietas</v>
          </cell>
          <cell r="Q6">
            <v>1312746.99</v>
          </cell>
        </row>
        <row r="7">
          <cell r="O7">
            <v>11300</v>
          </cell>
          <cell r="P7" t="str">
            <v>Sueldos base al personal permanente</v>
          </cell>
          <cell r="Q7">
            <v>7827055.7759999996</v>
          </cell>
        </row>
        <row r="8">
          <cell r="O8">
            <v>12100</v>
          </cell>
          <cell r="P8" t="str">
            <v>Honorarios asimilables a salarios</v>
          </cell>
          <cell r="Q8">
            <v>799432.79999999993</v>
          </cell>
        </row>
        <row r="9">
          <cell r="O9">
            <v>13100</v>
          </cell>
          <cell r="P9" t="str">
            <v>Primas por años de servicios efectivos prestados</v>
          </cell>
          <cell r="Q9">
            <v>98116</v>
          </cell>
        </row>
        <row r="10">
          <cell r="O10">
            <v>13200</v>
          </cell>
          <cell r="P10" t="str">
            <v>Primas de vacaciones, dominical y gratificación de fin de año</v>
          </cell>
          <cell r="Q10">
            <v>1623354.1500000001</v>
          </cell>
        </row>
        <row r="11">
          <cell r="O11">
            <v>13400</v>
          </cell>
          <cell r="P11" t="str">
            <v>Compensaciones</v>
          </cell>
          <cell r="Q11">
            <v>7007.9999999999991</v>
          </cell>
        </row>
        <row r="12">
          <cell r="O12">
            <v>14400</v>
          </cell>
          <cell r="P12" t="str">
            <v>Aportaciones para seguros</v>
          </cell>
          <cell r="Q12">
            <v>149025.79696666176</v>
          </cell>
        </row>
        <row r="13">
          <cell r="O13">
            <v>15100</v>
          </cell>
          <cell r="P13" t="str">
            <v>Cuotas para el fondo de ahorro y fondo de trabajo</v>
          </cell>
          <cell r="Q13">
            <v>50037.999999999993</v>
          </cell>
        </row>
        <row r="14">
          <cell r="O14">
            <v>15300</v>
          </cell>
          <cell r="P14" t="str">
            <v>Prestaciones y haberes de retiro</v>
          </cell>
          <cell r="Q14">
            <v>186691.86399999997</v>
          </cell>
        </row>
        <row r="15">
          <cell r="O15">
            <v>15400</v>
          </cell>
          <cell r="P15" t="str">
            <v>Prestaciones contractuales</v>
          </cell>
          <cell r="Q15">
            <v>6100</v>
          </cell>
        </row>
        <row r="16">
          <cell r="O16">
            <v>15900</v>
          </cell>
          <cell r="P16" t="str">
            <v>Otras prestaciones sociales y económicas.</v>
          </cell>
          <cell r="Q16">
            <v>14715</v>
          </cell>
        </row>
        <row r="17">
          <cell r="O17">
            <v>18100</v>
          </cell>
          <cell r="P17" t="str">
            <v>Impuesto sobre nóminas</v>
          </cell>
          <cell r="Q17">
            <v>276138.01000000007</v>
          </cell>
        </row>
        <row r="18">
          <cell r="O18">
            <v>18200</v>
          </cell>
          <cell r="P18" t="str">
            <v>Otros impuestos derivados de una relación laboral</v>
          </cell>
          <cell r="Q18">
            <v>2192982.4479999999</v>
          </cell>
        </row>
        <row r="19">
          <cell r="O19">
            <v>11300</v>
          </cell>
          <cell r="P19" t="str">
            <v>Sueldos base al personal permanente</v>
          </cell>
          <cell r="Q19">
            <v>1574145.79</v>
          </cell>
        </row>
        <row r="20">
          <cell r="O20">
            <v>12100</v>
          </cell>
          <cell r="P20" t="str">
            <v>Honorarios asimilables a salarios</v>
          </cell>
          <cell r="Q20">
            <v>367434.49999999988</v>
          </cell>
        </row>
        <row r="21">
          <cell r="O21">
            <v>13100</v>
          </cell>
          <cell r="P21" t="str">
            <v>Primas por años de servicios efectivos prestados</v>
          </cell>
          <cell r="Q21">
            <v>44741.360000000008</v>
          </cell>
        </row>
        <row r="22">
          <cell r="O22">
            <v>13200</v>
          </cell>
          <cell r="P22" t="str">
            <v>Primas de vacaciones, dominical y gratificación de fin de año</v>
          </cell>
          <cell r="Q22">
            <v>363193.64999999991</v>
          </cell>
        </row>
        <row r="23">
          <cell r="O23">
            <v>13400</v>
          </cell>
          <cell r="P23" t="str">
            <v>Compensaciones</v>
          </cell>
          <cell r="Q23">
            <v>85000</v>
          </cell>
        </row>
        <row r="24">
          <cell r="O24">
            <v>14400</v>
          </cell>
          <cell r="P24" t="str">
            <v>Aportaciones para seguros</v>
          </cell>
          <cell r="Q24">
            <v>49964.600226425435</v>
          </cell>
        </row>
        <row r="25">
          <cell r="O25">
            <v>15200</v>
          </cell>
          <cell r="P25" t="str">
            <v>Indemnizaciones</v>
          </cell>
          <cell r="Q25">
            <v>140913</v>
          </cell>
        </row>
        <row r="26">
          <cell r="O26">
            <v>15900</v>
          </cell>
          <cell r="P26" t="str">
            <v>Otras prestaciones sociales y económicas.</v>
          </cell>
          <cell r="Q26">
            <v>1800</v>
          </cell>
        </row>
        <row r="27">
          <cell r="O27">
            <v>18100</v>
          </cell>
          <cell r="P27" t="str">
            <v>Impuesto sobre nóminas</v>
          </cell>
          <cell r="Q27">
            <v>71232.981999999989</v>
          </cell>
        </row>
        <row r="28">
          <cell r="O28">
            <v>18200</v>
          </cell>
          <cell r="P28" t="str">
            <v>Otros impuestos derivados de una relación laboral</v>
          </cell>
          <cell r="Q28">
            <v>543769.53599999996</v>
          </cell>
        </row>
        <row r="29">
          <cell r="O29">
            <v>11300</v>
          </cell>
          <cell r="P29" t="str">
            <v>Sueldos base al personal permanente</v>
          </cell>
          <cell r="Q29">
            <v>25498999.670000006</v>
          </cell>
        </row>
        <row r="30">
          <cell r="O30">
            <v>12100</v>
          </cell>
          <cell r="P30" t="str">
            <v>Honorarios asimilables a salarios</v>
          </cell>
          <cell r="Q30">
            <v>14452303.110000001</v>
          </cell>
        </row>
        <row r="31">
          <cell r="O31">
            <v>12300</v>
          </cell>
          <cell r="P31" t="str">
            <v>Retribuciones por servicios de carácter social</v>
          </cell>
          <cell r="Q31">
            <v>142000</v>
          </cell>
        </row>
        <row r="32">
          <cell r="O32">
            <v>13100</v>
          </cell>
          <cell r="P32" t="str">
            <v>Primas por años de servicios efectivos prestados</v>
          </cell>
          <cell r="Q32">
            <v>1047284.0499999999</v>
          </cell>
        </row>
        <row r="33">
          <cell r="O33">
            <v>13200</v>
          </cell>
          <cell r="P33" t="str">
            <v>Primas de vacaciones, dominical y gratificación de fin de año</v>
          </cell>
          <cell r="Q33">
            <v>4116902.676</v>
          </cell>
        </row>
        <row r="34">
          <cell r="O34">
            <v>13300</v>
          </cell>
          <cell r="P34" t="str">
            <v>Horas extraordinarias</v>
          </cell>
          <cell r="Q34">
            <v>323334.22400000005</v>
          </cell>
        </row>
        <row r="35">
          <cell r="O35">
            <v>13400</v>
          </cell>
          <cell r="P35" t="str">
            <v>Compensaciones</v>
          </cell>
          <cell r="Q35">
            <v>128099.30999999998</v>
          </cell>
        </row>
        <row r="36">
          <cell r="O36">
            <v>14400</v>
          </cell>
          <cell r="P36" t="str">
            <v>Aportaciones para seguros</v>
          </cell>
          <cell r="Q36">
            <v>1157300.6198931113</v>
          </cell>
        </row>
        <row r="37">
          <cell r="O37">
            <v>15100</v>
          </cell>
          <cell r="P37" t="str">
            <v>Cuotas para el fondo de ahorro y fondo de trabajo</v>
          </cell>
          <cell r="Q37">
            <v>353790</v>
          </cell>
        </row>
        <row r="38">
          <cell r="O38">
            <v>15200</v>
          </cell>
          <cell r="P38" t="str">
            <v>Indemnizaciones</v>
          </cell>
          <cell r="Q38">
            <v>536870.72</v>
          </cell>
        </row>
        <row r="39">
          <cell r="O39">
            <v>15300</v>
          </cell>
          <cell r="P39" t="str">
            <v>Prestaciones y haberes de retiro</v>
          </cell>
          <cell r="Q39">
            <v>3763256.371999999</v>
          </cell>
        </row>
        <row r="40">
          <cell r="O40">
            <v>15400</v>
          </cell>
          <cell r="P40" t="str">
            <v>Prestaciones contractuales</v>
          </cell>
          <cell r="Q40">
            <v>597330</v>
          </cell>
        </row>
        <row r="41">
          <cell r="O41">
            <v>15900</v>
          </cell>
          <cell r="P41" t="str">
            <v>Otras prestaciones sociales y económicas.</v>
          </cell>
          <cell r="Q41">
            <v>371587.5</v>
          </cell>
        </row>
        <row r="42">
          <cell r="O42">
            <v>17100</v>
          </cell>
          <cell r="P42" t="str">
            <v>Estímulos</v>
          </cell>
          <cell r="Q42">
            <v>315863.00999999995</v>
          </cell>
        </row>
        <row r="43">
          <cell r="O43">
            <v>18100</v>
          </cell>
          <cell r="P43" t="str">
            <v>Impuesto sobre nóminas</v>
          </cell>
          <cell r="Q43">
            <v>1089438.0739999998</v>
          </cell>
        </row>
        <row r="44">
          <cell r="O44">
            <v>18200</v>
          </cell>
          <cell r="P44" t="str">
            <v>Otros impuestos derivados de una relación laboral</v>
          </cell>
          <cell r="Q44">
            <v>20991008.759999998</v>
          </cell>
        </row>
        <row r="45">
          <cell r="O45">
            <v>11300</v>
          </cell>
          <cell r="P45" t="str">
            <v>Sueldos base al personal permanente</v>
          </cell>
          <cell r="Q45">
            <v>209814.226</v>
          </cell>
        </row>
        <row r="46">
          <cell r="O46">
            <v>12100</v>
          </cell>
          <cell r="P46" t="str">
            <v>Honorarios asimilables a salarios</v>
          </cell>
          <cell r="Q46">
            <v>145595.5</v>
          </cell>
        </row>
        <row r="47">
          <cell r="O47">
            <v>13100</v>
          </cell>
          <cell r="P47" t="str">
            <v>Primas por años de servicios efectivos prestados</v>
          </cell>
          <cell r="Q47">
            <v>7986.4000000000005</v>
          </cell>
        </row>
        <row r="48">
          <cell r="O48">
            <v>13200</v>
          </cell>
          <cell r="P48" t="str">
            <v>Primas de vacaciones, dominical y gratificación de fin de año</v>
          </cell>
          <cell r="Q48">
            <v>35534.479999999996</v>
          </cell>
        </row>
        <row r="49">
          <cell r="O49">
            <v>13300</v>
          </cell>
          <cell r="P49" t="str">
            <v>Horas extraordinarias</v>
          </cell>
          <cell r="Q49">
            <v>35411.487999999998</v>
          </cell>
        </row>
        <row r="50">
          <cell r="O50">
            <v>15100</v>
          </cell>
          <cell r="P50" t="str">
            <v>Cuotas para el fondo de ahorro y fondo de trabajo</v>
          </cell>
          <cell r="Q50">
            <v>10062</v>
          </cell>
        </row>
        <row r="51">
          <cell r="O51">
            <v>15300</v>
          </cell>
          <cell r="P51" t="str">
            <v>Prestaciones y haberes de retiro</v>
          </cell>
          <cell r="Q51">
            <v>103864.79399999999</v>
          </cell>
        </row>
        <row r="52">
          <cell r="O52">
            <v>15400</v>
          </cell>
          <cell r="P52" t="str">
            <v>Prestaciones contractuales</v>
          </cell>
          <cell r="Q52">
            <v>19450</v>
          </cell>
        </row>
        <row r="53">
          <cell r="O53">
            <v>15900</v>
          </cell>
          <cell r="P53" t="str">
            <v>Otras prestaciones sociales y económicas.</v>
          </cell>
          <cell r="Q53">
            <v>11745</v>
          </cell>
        </row>
        <row r="54">
          <cell r="O54">
            <v>17100</v>
          </cell>
          <cell r="P54" t="str">
            <v>Estímulos</v>
          </cell>
          <cell r="Q54">
            <v>13058.838</v>
          </cell>
        </row>
        <row r="55">
          <cell r="O55">
            <v>18100</v>
          </cell>
          <cell r="P55" t="str">
            <v>Impuesto sobre nóminas</v>
          </cell>
          <cell r="Q55">
            <v>11220.204</v>
          </cell>
        </row>
        <row r="56">
          <cell r="O56">
            <v>18200</v>
          </cell>
          <cell r="P56" t="str">
            <v>Otros impuestos derivados de una relación laboral</v>
          </cell>
          <cell r="Q56">
            <v>55445.983999999997</v>
          </cell>
        </row>
        <row r="57">
          <cell r="O57">
            <v>11300</v>
          </cell>
          <cell r="P57" t="str">
            <v>Sueldos base al personal permanente</v>
          </cell>
          <cell r="Q57">
            <v>4825728.5540000014</v>
          </cell>
        </row>
        <row r="58">
          <cell r="O58">
            <v>12100</v>
          </cell>
          <cell r="P58" t="str">
            <v>Honorarios asimilables a salarios</v>
          </cell>
          <cell r="Q58">
            <v>902620.02</v>
          </cell>
        </row>
        <row r="59">
          <cell r="O59">
            <v>13100</v>
          </cell>
          <cell r="P59" t="str">
            <v>Primas por años de servicios efectivos prestados</v>
          </cell>
          <cell r="Q59">
            <v>95130.55</v>
          </cell>
        </row>
        <row r="60">
          <cell r="O60">
            <v>13200</v>
          </cell>
          <cell r="P60" t="str">
            <v>Primas de vacaciones, dominical y gratificación de fin de año</v>
          </cell>
          <cell r="Q60">
            <v>803933.30599999998</v>
          </cell>
        </row>
        <row r="61">
          <cell r="O61">
            <v>13300</v>
          </cell>
          <cell r="P61" t="str">
            <v>Horas extraordinarias</v>
          </cell>
          <cell r="Q61">
            <v>5048.7060000000001</v>
          </cell>
        </row>
        <row r="62">
          <cell r="O62">
            <v>13400</v>
          </cell>
          <cell r="P62" t="str">
            <v>Compensaciones</v>
          </cell>
          <cell r="Q62">
            <v>25500</v>
          </cell>
        </row>
        <row r="63">
          <cell r="O63">
            <v>15100</v>
          </cell>
          <cell r="P63" t="str">
            <v>Cuotas para el fondo de ahorro y fondo de trabajo</v>
          </cell>
          <cell r="Q63">
            <v>10057.5</v>
          </cell>
        </row>
        <row r="64">
          <cell r="O64">
            <v>15200</v>
          </cell>
          <cell r="P64" t="str">
            <v>Indemnizaciones</v>
          </cell>
          <cell r="Q64">
            <v>57614.25</v>
          </cell>
        </row>
        <row r="65">
          <cell r="O65">
            <v>15900</v>
          </cell>
          <cell r="P65" t="str">
            <v>Otras prestaciones sociales y económicas.</v>
          </cell>
          <cell r="Q65">
            <v>17100</v>
          </cell>
        </row>
        <row r="66">
          <cell r="O66">
            <v>18100</v>
          </cell>
          <cell r="P66" t="str">
            <v>Impuesto sobre nóminas</v>
          </cell>
          <cell r="Q66">
            <v>155341.20599999998</v>
          </cell>
        </row>
        <row r="67">
          <cell r="O67">
            <v>18200</v>
          </cell>
          <cell r="P67" t="str">
            <v>Otros impuestos derivados de una relación laboral</v>
          </cell>
          <cell r="Q67">
            <v>507236.72200000001</v>
          </cell>
        </row>
        <row r="68">
          <cell r="O68">
            <v>11300</v>
          </cell>
          <cell r="P68" t="str">
            <v>Sueldos base al personal permanente</v>
          </cell>
          <cell r="Q68">
            <v>7051774.6679999996</v>
          </cell>
        </row>
        <row r="69">
          <cell r="O69">
            <v>12100</v>
          </cell>
          <cell r="P69" t="str">
            <v>Honorarios asimilables a salarios</v>
          </cell>
          <cell r="Q69">
            <v>3021831.3999999994</v>
          </cell>
        </row>
        <row r="70">
          <cell r="O70">
            <v>12300</v>
          </cell>
          <cell r="P70" t="str">
            <v>Retribuciones por servicios de carácter social</v>
          </cell>
          <cell r="Q70">
            <v>16500</v>
          </cell>
        </row>
        <row r="71">
          <cell r="O71">
            <v>13100</v>
          </cell>
          <cell r="P71" t="str">
            <v>Primas por años de servicios efectivos prestados</v>
          </cell>
          <cell r="Q71">
            <v>122970</v>
          </cell>
        </row>
        <row r="72">
          <cell r="O72">
            <v>13200</v>
          </cell>
          <cell r="P72" t="str">
            <v>Primas de vacaciones, dominical y gratificación de fin de año</v>
          </cell>
          <cell r="Q72">
            <v>1401885.0119999999</v>
          </cell>
        </row>
        <row r="73">
          <cell r="O73">
            <v>13400</v>
          </cell>
          <cell r="P73" t="str">
            <v>Compensaciones</v>
          </cell>
          <cell r="Q73">
            <v>22992.83</v>
          </cell>
        </row>
        <row r="74">
          <cell r="O74">
            <v>14400</v>
          </cell>
          <cell r="P74" t="str">
            <v>Aportaciones para seguros</v>
          </cell>
          <cell r="Q74">
            <v>4341925.1736237761</v>
          </cell>
        </row>
        <row r="75">
          <cell r="O75">
            <v>15100</v>
          </cell>
          <cell r="P75" t="str">
            <v>Cuotas para el fondo de ahorro y fondo de trabajo</v>
          </cell>
          <cell r="Q75">
            <v>111001.49999999999</v>
          </cell>
        </row>
        <row r="76">
          <cell r="O76">
            <v>15300</v>
          </cell>
          <cell r="P76" t="str">
            <v>Prestaciones y haberes de retiro</v>
          </cell>
          <cell r="Q76">
            <v>268674.62800000003</v>
          </cell>
        </row>
        <row r="77">
          <cell r="O77">
            <v>15400</v>
          </cell>
          <cell r="P77" t="str">
            <v>Prestaciones contractuales</v>
          </cell>
          <cell r="Q77">
            <v>113050</v>
          </cell>
        </row>
        <row r="78">
          <cell r="O78">
            <v>15900</v>
          </cell>
          <cell r="P78" t="str">
            <v>Otras prestaciones sociales y económicas.</v>
          </cell>
          <cell r="Q78">
            <v>64715</v>
          </cell>
        </row>
        <row r="79">
          <cell r="O79">
            <v>17100</v>
          </cell>
          <cell r="P79" t="str">
            <v>Estímulos</v>
          </cell>
          <cell r="Q79">
            <v>90994.964000000007</v>
          </cell>
        </row>
        <row r="80">
          <cell r="O80">
            <v>18100</v>
          </cell>
          <cell r="P80" t="str">
            <v>Impuesto sobre nóminas</v>
          </cell>
          <cell r="Q80">
            <v>279919.34400000004</v>
          </cell>
        </row>
        <row r="81">
          <cell r="O81">
            <v>18200</v>
          </cell>
          <cell r="P81" t="str">
            <v>Otros impuestos derivados de una relación laboral</v>
          </cell>
          <cell r="Q81">
            <v>1930037.4900000002</v>
          </cell>
        </row>
        <row r="82">
          <cell r="O82">
            <v>11300</v>
          </cell>
          <cell r="P82" t="str">
            <v>Sueldos base al personal permanente</v>
          </cell>
          <cell r="Q82">
            <v>6881893.0100000007</v>
          </cell>
        </row>
        <row r="83">
          <cell r="O83">
            <v>12100</v>
          </cell>
          <cell r="P83" t="str">
            <v>Honorarios asimilables a salarios</v>
          </cell>
          <cell r="Q83">
            <v>281058</v>
          </cell>
        </row>
        <row r="84">
          <cell r="O84">
            <v>13100</v>
          </cell>
          <cell r="P84" t="str">
            <v>Primas por años de servicios efectivos prestados</v>
          </cell>
          <cell r="Q84">
            <v>454177.84</v>
          </cell>
        </row>
        <row r="85">
          <cell r="O85">
            <v>13200</v>
          </cell>
          <cell r="P85" t="str">
            <v>Primas de vacaciones, dominical y gratificación de fin de año</v>
          </cell>
          <cell r="Q85">
            <v>1396302.5899999996</v>
          </cell>
        </row>
        <row r="86">
          <cell r="O86">
            <v>14400</v>
          </cell>
          <cell r="P86" t="str">
            <v>Aportaciones para seguros</v>
          </cell>
          <cell r="Q86">
            <v>5905716.3506392352</v>
          </cell>
        </row>
        <row r="87">
          <cell r="O87">
            <v>15100</v>
          </cell>
          <cell r="P87" t="str">
            <v>Cuotas para el fondo de ahorro y fondo de trabajo</v>
          </cell>
          <cell r="Q87">
            <v>64045</v>
          </cell>
        </row>
        <row r="88">
          <cell r="O88">
            <v>15200</v>
          </cell>
          <cell r="P88" t="str">
            <v>Indemnizaciones</v>
          </cell>
          <cell r="Q88">
            <v>370470</v>
          </cell>
        </row>
        <row r="89">
          <cell r="O89">
            <v>15300</v>
          </cell>
          <cell r="P89" t="str">
            <v>Prestaciones y haberes de retiro</v>
          </cell>
          <cell r="Q89">
            <v>2576083.7739999993</v>
          </cell>
        </row>
        <row r="90">
          <cell r="O90">
            <v>15400</v>
          </cell>
          <cell r="P90" t="str">
            <v>Prestaciones contractuales</v>
          </cell>
          <cell r="Q90">
            <v>69420</v>
          </cell>
        </row>
        <row r="91">
          <cell r="O91">
            <v>15900</v>
          </cell>
          <cell r="P91" t="str">
            <v>Otras prestaciones sociales y económicas.</v>
          </cell>
          <cell r="Q91">
            <v>53065</v>
          </cell>
        </row>
        <row r="92">
          <cell r="O92">
            <v>18100</v>
          </cell>
          <cell r="P92" t="str">
            <v>Impuesto sobre nóminas</v>
          </cell>
          <cell r="Q92">
            <v>210191.38400000005</v>
          </cell>
        </row>
        <row r="93">
          <cell r="O93">
            <v>18200</v>
          </cell>
          <cell r="P93" t="str">
            <v>Otros impuestos derivados de una relación laboral</v>
          </cell>
          <cell r="Q93">
            <v>1416708.5940000003</v>
          </cell>
        </row>
        <row r="94">
          <cell r="O94">
            <v>11300</v>
          </cell>
          <cell r="P94" t="str">
            <v>Sueldos base al personal permanente</v>
          </cell>
          <cell r="Q94">
            <v>8746466.5479999986</v>
          </cell>
        </row>
        <row r="95">
          <cell r="O95">
            <v>12100</v>
          </cell>
          <cell r="P95" t="str">
            <v>Honorarios asimilables a salarios</v>
          </cell>
          <cell r="Q95">
            <v>1010386.9999999998</v>
          </cell>
        </row>
        <row r="96">
          <cell r="O96">
            <v>13100</v>
          </cell>
          <cell r="P96" t="str">
            <v>Primas por años de servicios efectivos prestados</v>
          </cell>
          <cell r="Q96">
            <v>553020.5</v>
          </cell>
        </row>
        <row r="97">
          <cell r="O97">
            <v>13200</v>
          </cell>
          <cell r="P97" t="str">
            <v>Primas de vacaciones, dominical y gratificación de fin de año</v>
          </cell>
          <cell r="Q97">
            <v>1363249.62</v>
          </cell>
        </row>
        <row r="98">
          <cell r="O98">
            <v>13300</v>
          </cell>
          <cell r="P98" t="str">
            <v>Horas extraordinarias</v>
          </cell>
          <cell r="Q98">
            <v>235646.16000000003</v>
          </cell>
        </row>
        <row r="99">
          <cell r="O99">
            <v>13400</v>
          </cell>
          <cell r="P99" t="str">
            <v>Compensaciones</v>
          </cell>
          <cell r="Q99">
            <v>8152.9</v>
          </cell>
        </row>
        <row r="100">
          <cell r="O100">
            <v>14400</v>
          </cell>
          <cell r="P100" t="str">
            <v>Aportaciones para seguros</v>
          </cell>
          <cell r="Q100">
            <v>368489.09729650983</v>
          </cell>
        </row>
        <row r="101">
          <cell r="O101">
            <v>15100</v>
          </cell>
          <cell r="P101" t="str">
            <v>Cuotas para el fondo de ahorro y fondo de trabajo</v>
          </cell>
          <cell r="Q101">
            <v>253710</v>
          </cell>
        </row>
        <row r="102">
          <cell r="O102">
            <v>15200</v>
          </cell>
          <cell r="P102" t="str">
            <v>Indemnizaciones</v>
          </cell>
          <cell r="Q102">
            <v>89031</v>
          </cell>
        </row>
        <row r="103">
          <cell r="O103">
            <v>15300</v>
          </cell>
          <cell r="P103" t="str">
            <v>Prestaciones y haberes de retiro</v>
          </cell>
          <cell r="Q103">
            <v>1124980.642</v>
          </cell>
        </row>
        <row r="104">
          <cell r="O104">
            <v>15400</v>
          </cell>
          <cell r="P104" t="str">
            <v>Prestaciones contractuales</v>
          </cell>
          <cell r="Q104">
            <v>505570</v>
          </cell>
        </row>
        <row r="105">
          <cell r="O105">
            <v>15900</v>
          </cell>
          <cell r="P105" t="str">
            <v>Otras prestaciones sociales y económicas.</v>
          </cell>
          <cell r="Q105">
            <v>267275</v>
          </cell>
        </row>
        <row r="106">
          <cell r="O106">
            <v>17100</v>
          </cell>
          <cell r="P106" t="str">
            <v>Estímulos</v>
          </cell>
          <cell r="Q106">
            <v>283430.44199999998</v>
          </cell>
        </row>
        <row r="107">
          <cell r="O107">
            <v>18100</v>
          </cell>
          <cell r="P107" t="str">
            <v>Impuesto sobre nóminas</v>
          </cell>
          <cell r="Q107">
            <v>301769.52799999999</v>
          </cell>
        </row>
        <row r="108">
          <cell r="O108">
            <v>18200</v>
          </cell>
          <cell r="P108" t="str">
            <v>Otros impuestos derivados de una relación laboral</v>
          </cell>
          <cell r="Q108">
            <v>1249025.202</v>
          </cell>
        </row>
        <row r="109">
          <cell r="O109">
            <v>11300</v>
          </cell>
          <cell r="P109" t="str">
            <v>Sueldos base al personal permanente</v>
          </cell>
          <cell r="Q109">
            <v>2201895.2660000003</v>
          </cell>
        </row>
        <row r="110">
          <cell r="O110">
            <v>12100</v>
          </cell>
          <cell r="P110" t="str">
            <v>Honorarios asimilables a salarios</v>
          </cell>
          <cell r="Q110">
            <v>111214.2</v>
          </cell>
        </row>
        <row r="111">
          <cell r="O111">
            <v>12300</v>
          </cell>
          <cell r="P111" t="str">
            <v>Retribuciones por servicios de carácter social</v>
          </cell>
          <cell r="Q111">
            <v>19700</v>
          </cell>
        </row>
        <row r="112">
          <cell r="O112">
            <v>13100</v>
          </cell>
          <cell r="P112" t="str">
            <v>Primas por años de servicios efectivos prestados</v>
          </cell>
          <cell r="Q112">
            <v>156523.58000000002</v>
          </cell>
        </row>
        <row r="113">
          <cell r="O113">
            <v>13200</v>
          </cell>
          <cell r="P113" t="str">
            <v>Primas de vacaciones, dominical y gratificación de fin de año</v>
          </cell>
          <cell r="Q113">
            <v>421760.86</v>
          </cell>
        </row>
        <row r="114">
          <cell r="O114">
            <v>14400</v>
          </cell>
          <cell r="P114" t="str">
            <v>Aportaciones para seguros</v>
          </cell>
          <cell r="Q114">
            <v>62455.782476734101</v>
          </cell>
        </row>
        <row r="115">
          <cell r="O115">
            <v>15100</v>
          </cell>
          <cell r="P115" t="str">
            <v>Cuotas para el fondo de ahorro y fondo de trabajo</v>
          </cell>
          <cell r="Q115">
            <v>34699.500000000007</v>
          </cell>
        </row>
        <row r="116">
          <cell r="O116">
            <v>15200</v>
          </cell>
          <cell r="P116" t="str">
            <v>Indemnizaciones</v>
          </cell>
          <cell r="Q116">
            <v>19518</v>
          </cell>
        </row>
        <row r="117">
          <cell r="O117">
            <v>15300</v>
          </cell>
          <cell r="P117" t="str">
            <v>Prestaciones y haberes de retiro</v>
          </cell>
          <cell r="Q117">
            <v>145602.54399999997</v>
          </cell>
        </row>
        <row r="118">
          <cell r="O118">
            <v>15400</v>
          </cell>
          <cell r="P118" t="str">
            <v>Prestaciones contractuales</v>
          </cell>
          <cell r="Q118">
            <v>26120</v>
          </cell>
        </row>
        <row r="119">
          <cell r="O119">
            <v>15900</v>
          </cell>
          <cell r="P119" t="str">
            <v>Otras prestaciones sociales y económicas.</v>
          </cell>
          <cell r="Q119">
            <v>15547.5</v>
          </cell>
        </row>
        <row r="120">
          <cell r="O120">
            <v>17100</v>
          </cell>
          <cell r="P120" t="str">
            <v>Estímulos</v>
          </cell>
          <cell r="Q120">
            <v>21505.723999999995</v>
          </cell>
        </row>
        <row r="121">
          <cell r="O121">
            <v>18100</v>
          </cell>
          <cell r="P121" t="str">
            <v>Impuesto sobre nóminas</v>
          </cell>
          <cell r="Q121">
            <v>70220.143999999986</v>
          </cell>
        </row>
        <row r="122">
          <cell r="O122">
            <v>18200</v>
          </cell>
          <cell r="P122" t="str">
            <v>Otros impuestos derivados de una relación laboral</v>
          </cell>
          <cell r="Q122">
            <v>458408.16200000001</v>
          </cell>
        </row>
        <row r="123">
          <cell r="O123">
            <v>11300</v>
          </cell>
          <cell r="P123" t="str">
            <v>Sueldos base al personal permanente</v>
          </cell>
          <cell r="Q123">
            <v>8841899.271999998</v>
          </cell>
        </row>
        <row r="124">
          <cell r="O124">
            <v>12100</v>
          </cell>
          <cell r="P124" t="str">
            <v>Honorarios asimilables a salarios</v>
          </cell>
          <cell r="Q124">
            <v>1034622.7</v>
          </cell>
        </row>
        <row r="125">
          <cell r="O125">
            <v>13100</v>
          </cell>
          <cell r="P125" t="str">
            <v>Primas por años de servicios efectivos prestados</v>
          </cell>
          <cell r="Q125">
            <v>180105.19999999998</v>
          </cell>
        </row>
        <row r="126">
          <cell r="O126">
            <v>13200</v>
          </cell>
          <cell r="P126" t="str">
            <v>Primas de vacaciones, dominical y gratificación de fin de año</v>
          </cell>
          <cell r="Q126">
            <v>1514676.7200000002</v>
          </cell>
        </row>
        <row r="127">
          <cell r="O127">
            <v>13300</v>
          </cell>
          <cell r="P127" t="str">
            <v>Horas extraordinarias</v>
          </cell>
          <cell r="Q127">
            <v>32540.229999999996</v>
          </cell>
        </row>
        <row r="128">
          <cell r="O128">
            <v>14400</v>
          </cell>
          <cell r="P128" t="str">
            <v>Aportaciones para seguros</v>
          </cell>
          <cell r="Q128">
            <v>19671205.223735411</v>
          </cell>
        </row>
        <row r="129">
          <cell r="O129">
            <v>15100</v>
          </cell>
          <cell r="P129" t="str">
            <v>Cuotas para el fondo de ahorro y fondo de trabajo</v>
          </cell>
          <cell r="Q129">
            <v>101125</v>
          </cell>
        </row>
        <row r="130">
          <cell r="O130">
            <v>15300</v>
          </cell>
          <cell r="P130" t="str">
            <v>Prestaciones y haberes de retiro</v>
          </cell>
          <cell r="Q130">
            <v>398241.842</v>
          </cell>
        </row>
        <row r="131">
          <cell r="O131">
            <v>15400</v>
          </cell>
          <cell r="P131" t="str">
            <v>Prestaciones contractuales</v>
          </cell>
          <cell r="Q131">
            <v>312841.71999999997</v>
          </cell>
        </row>
        <row r="132">
          <cell r="O132">
            <v>15900</v>
          </cell>
          <cell r="P132" t="str">
            <v>Otras prestaciones sociales y económicas.</v>
          </cell>
          <cell r="Q132">
            <v>99090</v>
          </cell>
        </row>
        <row r="133">
          <cell r="O133">
            <v>17100</v>
          </cell>
          <cell r="P133" t="str">
            <v>Estímulos</v>
          </cell>
          <cell r="Q133">
            <v>133916.712</v>
          </cell>
        </row>
        <row r="134">
          <cell r="O134">
            <v>18100</v>
          </cell>
          <cell r="P134" t="str">
            <v>Impuesto sobre nóminas</v>
          </cell>
          <cell r="Q134">
            <v>286774.45199999993</v>
          </cell>
        </row>
        <row r="135">
          <cell r="O135">
            <v>18200</v>
          </cell>
          <cell r="P135" t="str">
            <v>Otros impuestos derivados de una relación laboral</v>
          </cell>
          <cell r="Q135">
            <v>1870151.1700000002</v>
          </cell>
        </row>
        <row r="136">
          <cell r="O136">
            <v>11300</v>
          </cell>
          <cell r="P136" t="str">
            <v>Sueldos base al personal permanente</v>
          </cell>
          <cell r="Q136">
            <v>5794660.2960000001</v>
          </cell>
        </row>
        <row r="137">
          <cell r="O137">
            <v>12100</v>
          </cell>
          <cell r="P137" t="str">
            <v>Honorarios asimilables a salarios</v>
          </cell>
          <cell r="Q137">
            <v>2923889.1799999992</v>
          </cell>
        </row>
        <row r="138">
          <cell r="O138">
            <v>13100</v>
          </cell>
          <cell r="P138" t="str">
            <v>Primas por años de servicios efectivos prestados</v>
          </cell>
          <cell r="Q138">
            <v>46754.799999999996</v>
          </cell>
        </row>
        <row r="139">
          <cell r="O139">
            <v>13200</v>
          </cell>
          <cell r="P139" t="str">
            <v>Primas de vacaciones, dominical y gratificación de fin de año</v>
          </cell>
          <cell r="Q139">
            <v>1136422.23</v>
          </cell>
        </row>
        <row r="140">
          <cell r="O140">
            <v>13400</v>
          </cell>
          <cell r="P140" t="str">
            <v>Compensaciones</v>
          </cell>
          <cell r="Q140">
            <v>40800</v>
          </cell>
        </row>
        <row r="141">
          <cell r="O141">
            <v>14400</v>
          </cell>
          <cell r="P141" t="str">
            <v>Aportaciones para seguros</v>
          </cell>
          <cell r="Q141">
            <v>182370.33110038389</v>
          </cell>
        </row>
        <row r="142">
          <cell r="O142">
            <v>15100</v>
          </cell>
          <cell r="P142" t="str">
            <v>Cuotas para el fondo de ahorro y fondo de trabajo</v>
          </cell>
          <cell r="Q142">
            <v>32666</v>
          </cell>
        </row>
        <row r="143">
          <cell r="O143">
            <v>15900</v>
          </cell>
          <cell r="P143" t="str">
            <v>Otras prestaciones sociales y económicas.</v>
          </cell>
          <cell r="Q143">
            <v>6300</v>
          </cell>
        </row>
        <row r="144">
          <cell r="O144">
            <v>18100</v>
          </cell>
          <cell r="P144" t="str">
            <v>Impuesto sobre nóminas</v>
          </cell>
          <cell r="Q144">
            <v>230543.68799999999</v>
          </cell>
        </row>
        <row r="145">
          <cell r="O145">
            <v>18200</v>
          </cell>
          <cell r="P145" t="str">
            <v>Otros impuestos derivados de una relación laboral</v>
          </cell>
          <cell r="Q145">
            <v>1721396.6</v>
          </cell>
        </row>
        <row r="146">
          <cell r="O146">
            <v>11300</v>
          </cell>
          <cell r="P146" t="str">
            <v>Sueldos base al personal permanente</v>
          </cell>
          <cell r="Q146">
            <v>3940810.108</v>
          </cell>
        </row>
        <row r="147">
          <cell r="O147">
            <v>12100</v>
          </cell>
          <cell r="P147" t="str">
            <v>Honorarios asimilables a salarios</v>
          </cell>
          <cell r="Q147">
            <v>824902.39999999991</v>
          </cell>
        </row>
        <row r="148">
          <cell r="O148">
            <v>13100</v>
          </cell>
          <cell r="P148" t="str">
            <v>Primas por años de servicios efectivos prestados</v>
          </cell>
          <cell r="Q148">
            <v>45854.400000000001</v>
          </cell>
        </row>
        <row r="149">
          <cell r="O149">
            <v>13200</v>
          </cell>
          <cell r="P149" t="str">
            <v>Primas de vacaciones, dominical y gratificación de fin de año</v>
          </cell>
          <cell r="Q149">
            <v>731632.15600000008</v>
          </cell>
        </row>
        <row r="150">
          <cell r="O150">
            <v>14400</v>
          </cell>
          <cell r="P150" t="str">
            <v>Aportaciones para seguros</v>
          </cell>
          <cell r="Q150">
            <v>224840.80403876185</v>
          </cell>
        </row>
        <row r="151">
          <cell r="O151">
            <v>15100</v>
          </cell>
          <cell r="P151" t="str">
            <v>Cuotas para el fondo de ahorro y fondo de trabajo</v>
          </cell>
          <cell r="Q151">
            <v>3977.9999999999995</v>
          </cell>
        </row>
        <row r="152">
          <cell r="O152">
            <v>15300</v>
          </cell>
          <cell r="P152" t="str">
            <v>Prestaciones y haberes de retiro</v>
          </cell>
          <cell r="Q152">
            <v>162300.93</v>
          </cell>
        </row>
        <row r="153">
          <cell r="O153">
            <v>15400</v>
          </cell>
          <cell r="P153" t="str">
            <v>Prestaciones contractuales</v>
          </cell>
          <cell r="Q153">
            <v>9570</v>
          </cell>
        </row>
        <row r="154">
          <cell r="O154">
            <v>15900</v>
          </cell>
          <cell r="P154" t="str">
            <v>Otras prestaciones sociales y económicas.</v>
          </cell>
          <cell r="Q154">
            <v>9967.5</v>
          </cell>
        </row>
        <row r="155">
          <cell r="O155">
            <v>17100</v>
          </cell>
          <cell r="P155" t="str">
            <v>Estímulos</v>
          </cell>
          <cell r="Q155">
            <v>13346.349999999999</v>
          </cell>
        </row>
        <row r="156">
          <cell r="O156">
            <v>18100</v>
          </cell>
          <cell r="P156" t="str">
            <v>Impuesto sobre nóminas</v>
          </cell>
          <cell r="Q156">
            <v>135053.33799999999</v>
          </cell>
        </row>
        <row r="157">
          <cell r="O157">
            <v>18200</v>
          </cell>
          <cell r="P157" t="str">
            <v>Otros impuestos derivados de una relación laboral</v>
          </cell>
          <cell r="Q157">
            <v>999089.48199999984</v>
          </cell>
        </row>
        <row r="158">
          <cell r="O158">
            <v>11300</v>
          </cell>
          <cell r="P158" t="str">
            <v>Sueldos base al personal permanente</v>
          </cell>
          <cell r="Q158">
            <v>4585160.6539999992</v>
          </cell>
        </row>
        <row r="159">
          <cell r="O159">
            <v>12100</v>
          </cell>
          <cell r="P159" t="str">
            <v>Honorarios asimilables a salarios</v>
          </cell>
          <cell r="Q159">
            <v>1595622.1</v>
          </cell>
        </row>
        <row r="160">
          <cell r="O160">
            <v>13100</v>
          </cell>
          <cell r="P160" t="str">
            <v>Primas por años de servicios efectivos prestados</v>
          </cell>
          <cell r="Q160">
            <v>52261.600000000006</v>
          </cell>
        </row>
        <row r="161">
          <cell r="O161">
            <v>13200</v>
          </cell>
          <cell r="P161" t="str">
            <v>Primas de vacaciones, dominical y gratificación de fin de año</v>
          </cell>
          <cell r="Q161">
            <v>708942.09799999988</v>
          </cell>
        </row>
        <row r="162">
          <cell r="O162">
            <v>14400</v>
          </cell>
          <cell r="P162" t="str">
            <v>Aportaciones para seguros</v>
          </cell>
          <cell r="Q162">
            <v>87438.095467427745</v>
          </cell>
        </row>
        <row r="163">
          <cell r="O163">
            <v>15100</v>
          </cell>
          <cell r="P163" t="str">
            <v>Cuotas para el fondo de ahorro y fondo de trabajo</v>
          </cell>
          <cell r="Q163">
            <v>8481.4</v>
          </cell>
        </row>
        <row r="164">
          <cell r="O164">
            <v>15900</v>
          </cell>
          <cell r="P164" t="str">
            <v>Otras prestaciones sociales y económicas.</v>
          </cell>
          <cell r="Q164">
            <v>2700</v>
          </cell>
        </row>
        <row r="165">
          <cell r="O165">
            <v>18100</v>
          </cell>
          <cell r="P165" t="str">
            <v>Impuesto sobre nóminas</v>
          </cell>
          <cell r="Q165">
            <v>166267.31999999998</v>
          </cell>
        </row>
        <row r="166">
          <cell r="O166">
            <v>18200</v>
          </cell>
          <cell r="P166" t="str">
            <v>Otros impuestos derivados de una relación laboral</v>
          </cell>
          <cell r="Q166">
            <v>1054803.956</v>
          </cell>
        </row>
        <row r="167">
          <cell r="O167">
            <v>11300</v>
          </cell>
          <cell r="P167" t="str">
            <v>Sueldos base al personal permanente</v>
          </cell>
          <cell r="Q167">
            <v>5062881.9680000003</v>
          </cell>
        </row>
        <row r="168">
          <cell r="O168">
            <v>12100</v>
          </cell>
          <cell r="P168" t="str">
            <v>Honorarios asimilables a salarios</v>
          </cell>
          <cell r="Q168">
            <v>89300</v>
          </cell>
        </row>
        <row r="169">
          <cell r="O169">
            <v>13100</v>
          </cell>
          <cell r="P169" t="str">
            <v>Primas por años de servicios efectivos prestados</v>
          </cell>
          <cell r="Q169">
            <v>73449.000000000015</v>
          </cell>
        </row>
        <row r="170">
          <cell r="O170">
            <v>13200</v>
          </cell>
          <cell r="P170" t="str">
            <v>Primas de vacaciones, dominical y gratificación de fin de año</v>
          </cell>
          <cell r="Q170">
            <v>841917.05999999994</v>
          </cell>
        </row>
        <row r="171">
          <cell r="O171">
            <v>13400</v>
          </cell>
          <cell r="P171" t="str">
            <v>Compensaciones</v>
          </cell>
          <cell r="Q171">
            <v>860.99999999999989</v>
          </cell>
        </row>
        <row r="172">
          <cell r="O172">
            <v>14400</v>
          </cell>
          <cell r="P172" t="str">
            <v>Aportaciones para seguros</v>
          </cell>
          <cell r="Q172">
            <v>73261.534268873715</v>
          </cell>
        </row>
        <row r="173">
          <cell r="O173">
            <v>15100</v>
          </cell>
          <cell r="P173" t="str">
            <v>Cuotas para el fondo de ahorro y fondo de trabajo</v>
          </cell>
          <cell r="Q173">
            <v>38391</v>
          </cell>
        </row>
        <row r="174">
          <cell r="O174">
            <v>15300</v>
          </cell>
          <cell r="P174" t="str">
            <v>Prestaciones y haberes de retiro</v>
          </cell>
          <cell r="Q174">
            <v>108807.93</v>
          </cell>
        </row>
        <row r="175">
          <cell r="O175">
            <v>15400</v>
          </cell>
          <cell r="P175" t="str">
            <v>Prestaciones contractuales</v>
          </cell>
          <cell r="Q175">
            <v>29020</v>
          </cell>
        </row>
        <row r="176">
          <cell r="O176">
            <v>15900</v>
          </cell>
          <cell r="P176" t="str">
            <v>Otras prestaciones sociales y económicas.</v>
          </cell>
          <cell r="Q176">
            <v>24412.5</v>
          </cell>
        </row>
        <row r="177">
          <cell r="O177">
            <v>17100</v>
          </cell>
          <cell r="P177" t="str">
            <v>Estímulos</v>
          </cell>
          <cell r="Q177">
            <v>33064.351999999999</v>
          </cell>
        </row>
        <row r="178">
          <cell r="O178">
            <v>18100</v>
          </cell>
          <cell r="P178" t="str">
            <v>Impuesto sobre nóminas</v>
          </cell>
          <cell r="Q178">
            <v>147531.72199999998</v>
          </cell>
        </row>
        <row r="179">
          <cell r="O179">
            <v>18200</v>
          </cell>
          <cell r="P179" t="str">
            <v>Otros impuestos derivados de una relación laboral</v>
          </cell>
          <cell r="Q179">
            <v>1050098.8999999999</v>
          </cell>
        </row>
        <row r="180">
          <cell r="O180">
            <v>11300</v>
          </cell>
          <cell r="P180" t="str">
            <v>Sueldos base al personal permanente</v>
          </cell>
          <cell r="Q180">
            <v>6497709.9720000001</v>
          </cell>
        </row>
        <row r="181">
          <cell r="O181">
            <v>12100</v>
          </cell>
          <cell r="P181" t="str">
            <v>Honorarios asimilables a salarios</v>
          </cell>
          <cell r="Q181">
            <v>1260972.7</v>
          </cell>
        </row>
        <row r="182">
          <cell r="O182">
            <v>13100</v>
          </cell>
          <cell r="P182" t="str">
            <v>Primas por años de servicios efectivos prestados</v>
          </cell>
          <cell r="Q182">
            <v>97194.7</v>
          </cell>
        </row>
        <row r="183">
          <cell r="O183">
            <v>13200</v>
          </cell>
          <cell r="P183" t="str">
            <v>Primas de vacaciones, dominical y gratificación de fin de año</v>
          </cell>
          <cell r="Q183">
            <v>861522.79999999993</v>
          </cell>
        </row>
        <row r="184">
          <cell r="O184">
            <v>13400</v>
          </cell>
          <cell r="P184" t="str">
            <v>Compensaciones</v>
          </cell>
          <cell r="Q184">
            <v>247891.8</v>
          </cell>
        </row>
        <row r="185">
          <cell r="O185">
            <v>14400</v>
          </cell>
          <cell r="P185" t="str">
            <v>Aportaciones para seguros</v>
          </cell>
          <cell r="Q185">
            <v>162384.99580706589</v>
          </cell>
        </row>
        <row r="186">
          <cell r="O186">
            <v>15100</v>
          </cell>
          <cell r="P186" t="str">
            <v>Cuotas para el fondo de ahorro y fondo de trabajo</v>
          </cell>
          <cell r="Q186">
            <v>91009.599999999991</v>
          </cell>
        </row>
        <row r="187">
          <cell r="O187">
            <v>15900</v>
          </cell>
          <cell r="P187" t="str">
            <v>Otras prestaciones sociales y económicas.</v>
          </cell>
          <cell r="Q187">
            <v>6300</v>
          </cell>
        </row>
        <row r="188">
          <cell r="O188">
            <v>18100</v>
          </cell>
          <cell r="P188" t="str">
            <v>Impuesto sobre nóminas</v>
          </cell>
          <cell r="Q188">
            <v>223282.70200000002</v>
          </cell>
        </row>
        <row r="189">
          <cell r="O189">
            <v>18200</v>
          </cell>
          <cell r="P189" t="str">
            <v>Otros impuestos derivados de una relación laboral</v>
          </cell>
          <cell r="Q189">
            <v>1491596.8599999999</v>
          </cell>
        </row>
        <row r="190">
          <cell r="O190">
            <v>11300</v>
          </cell>
          <cell r="P190" t="str">
            <v>Sueldos base al personal permanente</v>
          </cell>
          <cell r="Q190">
            <v>2661808.514</v>
          </cell>
        </row>
        <row r="191">
          <cell r="O191">
            <v>12100</v>
          </cell>
          <cell r="P191" t="str">
            <v>Honorarios asimilables a salarios</v>
          </cell>
          <cell r="Q191">
            <v>554665.10000000009</v>
          </cell>
        </row>
        <row r="192">
          <cell r="O192">
            <v>12300</v>
          </cell>
          <cell r="P192" t="str">
            <v>Retribuciones por servicios de carácter social</v>
          </cell>
          <cell r="Q192">
            <v>25000</v>
          </cell>
        </row>
        <row r="193">
          <cell r="O193">
            <v>13100</v>
          </cell>
          <cell r="P193" t="str">
            <v>Primas por años de servicios efectivos prestados</v>
          </cell>
          <cell r="Q193">
            <v>23027.200000000004</v>
          </cell>
        </row>
        <row r="194">
          <cell r="O194">
            <v>13200</v>
          </cell>
          <cell r="P194" t="str">
            <v>Primas de vacaciones, dominical y gratificación de fin de año</v>
          </cell>
          <cell r="Q194">
            <v>487976.92</v>
          </cell>
        </row>
        <row r="195">
          <cell r="O195">
            <v>14400</v>
          </cell>
          <cell r="P195" t="str">
            <v>Aportaciones para seguros</v>
          </cell>
          <cell r="Q195">
            <v>113288.8400166092</v>
          </cell>
        </row>
        <row r="196">
          <cell r="O196">
            <v>15100</v>
          </cell>
          <cell r="P196" t="str">
            <v>Cuotas para el fondo de ahorro y fondo de trabajo</v>
          </cell>
          <cell r="Q196">
            <v>29734.5</v>
          </cell>
        </row>
        <row r="197">
          <cell r="O197">
            <v>15400</v>
          </cell>
          <cell r="P197" t="str">
            <v>Prestaciones contractuales</v>
          </cell>
          <cell r="Q197">
            <v>3200</v>
          </cell>
        </row>
        <row r="198">
          <cell r="O198">
            <v>15900</v>
          </cell>
          <cell r="P198" t="str">
            <v>Otras prestaciones sociales y económicas.</v>
          </cell>
          <cell r="Q198">
            <v>6277.5</v>
          </cell>
        </row>
        <row r="199">
          <cell r="O199">
            <v>17100</v>
          </cell>
          <cell r="P199" t="str">
            <v>Estímulos</v>
          </cell>
          <cell r="Q199">
            <v>4981.4239999999991</v>
          </cell>
        </row>
        <row r="200">
          <cell r="O200">
            <v>18100</v>
          </cell>
          <cell r="P200" t="str">
            <v>Impuesto sobre nóminas</v>
          </cell>
          <cell r="Q200">
            <v>90576.054000000004</v>
          </cell>
        </row>
        <row r="201">
          <cell r="O201">
            <v>18200</v>
          </cell>
          <cell r="P201" t="str">
            <v>Otros impuestos derivados de una relación laboral</v>
          </cell>
          <cell r="Q201">
            <v>698163.11599999992</v>
          </cell>
        </row>
        <row r="202">
          <cell r="O202">
            <v>11300</v>
          </cell>
          <cell r="P202" t="str">
            <v>Sueldos base al personal permanente</v>
          </cell>
          <cell r="Q202">
            <v>36333301.939999998</v>
          </cell>
        </row>
        <row r="203">
          <cell r="O203">
            <v>12100</v>
          </cell>
          <cell r="P203" t="str">
            <v>Honorarios asimilables a salarios</v>
          </cell>
          <cell r="Q203">
            <v>942440.00000000012</v>
          </cell>
        </row>
        <row r="204">
          <cell r="O204">
            <v>13100</v>
          </cell>
          <cell r="P204" t="str">
            <v>Primas por años de servicios efectivos prestados</v>
          </cell>
          <cell r="Q204">
            <v>2124310.1999999997</v>
          </cell>
        </row>
        <row r="205">
          <cell r="O205">
            <v>13200</v>
          </cell>
          <cell r="P205" t="str">
            <v>Primas de vacaciones, dominical y gratificación de fin de año</v>
          </cell>
          <cell r="Q205">
            <v>5865262.6280000005</v>
          </cell>
        </row>
        <row r="206">
          <cell r="O206">
            <v>13300</v>
          </cell>
          <cell r="P206" t="str">
            <v>Horas extraordinarias</v>
          </cell>
          <cell r="Q206">
            <v>3099635.074</v>
          </cell>
        </row>
        <row r="207">
          <cell r="O207">
            <v>13400</v>
          </cell>
          <cell r="P207" t="str">
            <v>Compensaciones</v>
          </cell>
          <cell r="Q207">
            <v>47938.409999999996</v>
          </cell>
        </row>
        <row r="208">
          <cell r="O208">
            <v>14400</v>
          </cell>
          <cell r="P208" t="str">
            <v>Aportaciones para seguros</v>
          </cell>
          <cell r="Q208">
            <v>4591368.1216614209</v>
          </cell>
        </row>
        <row r="209">
          <cell r="O209">
            <v>15100</v>
          </cell>
          <cell r="P209" t="str">
            <v>Cuotas para el fondo de ahorro y fondo de trabajo</v>
          </cell>
          <cell r="Q209">
            <v>1345160</v>
          </cell>
        </row>
        <row r="210">
          <cell r="O210">
            <v>15300</v>
          </cell>
          <cell r="P210" t="str">
            <v>Prestaciones y haberes de retiro</v>
          </cell>
          <cell r="Q210">
            <v>10093709.808</v>
          </cell>
        </row>
        <row r="211">
          <cell r="O211">
            <v>15400</v>
          </cell>
          <cell r="P211" t="str">
            <v>Prestaciones contractuales</v>
          </cell>
          <cell r="Q211">
            <v>2665500</v>
          </cell>
        </row>
        <row r="212">
          <cell r="O212">
            <v>15900</v>
          </cell>
          <cell r="P212" t="str">
            <v>Otras prestaciones sociales y económicas.</v>
          </cell>
          <cell r="Q212">
            <v>1302925</v>
          </cell>
        </row>
        <row r="213">
          <cell r="O213">
            <v>17100</v>
          </cell>
          <cell r="P213" t="str">
            <v>Estímulos</v>
          </cell>
          <cell r="Q213">
            <v>1507594.6259999999</v>
          </cell>
        </row>
        <row r="214">
          <cell r="O214">
            <v>18100</v>
          </cell>
          <cell r="P214" t="str">
            <v>Impuesto sobre nóminas</v>
          </cell>
          <cell r="Q214">
            <v>1237612.7999999998</v>
          </cell>
        </row>
        <row r="215">
          <cell r="O215">
            <v>18200</v>
          </cell>
          <cell r="P215" t="str">
            <v>Otros impuestos derivados de una relación laboral</v>
          </cell>
          <cell r="Q215">
            <v>4822960.2239999995</v>
          </cell>
        </row>
        <row r="216">
          <cell r="O216">
            <v>11300</v>
          </cell>
          <cell r="P216" t="str">
            <v>Sueldos base al personal permanente</v>
          </cell>
          <cell r="Q216">
            <v>18077257.662</v>
          </cell>
        </row>
        <row r="217">
          <cell r="O217">
            <v>12100</v>
          </cell>
          <cell r="P217" t="str">
            <v>Honorarios asimilables a salarios</v>
          </cell>
          <cell r="Q217">
            <v>4279113.1000000006</v>
          </cell>
        </row>
        <row r="218">
          <cell r="O218">
            <v>13100</v>
          </cell>
          <cell r="P218" t="str">
            <v>Primas por años de servicios efectivos prestados</v>
          </cell>
          <cell r="Q218">
            <v>1075111</v>
          </cell>
        </row>
        <row r="219">
          <cell r="O219">
            <v>13200</v>
          </cell>
          <cell r="P219" t="str">
            <v>Primas de vacaciones, dominical y gratificación de fin de año</v>
          </cell>
          <cell r="Q219">
            <v>2865559.4819999994</v>
          </cell>
        </row>
        <row r="220">
          <cell r="O220">
            <v>13300</v>
          </cell>
          <cell r="P220" t="str">
            <v>Horas extraordinarias</v>
          </cell>
          <cell r="Q220">
            <v>956430.0839999998</v>
          </cell>
        </row>
        <row r="221">
          <cell r="O221">
            <v>14400</v>
          </cell>
          <cell r="P221" t="str">
            <v>Aportaciones para seguros</v>
          </cell>
          <cell r="Q221">
            <v>2739443.8562859283</v>
          </cell>
        </row>
        <row r="222">
          <cell r="O222">
            <v>15100</v>
          </cell>
          <cell r="P222" t="str">
            <v>Cuotas para el fondo de ahorro y fondo de trabajo</v>
          </cell>
          <cell r="Q222">
            <v>810503.99999999988</v>
          </cell>
        </row>
        <row r="223">
          <cell r="O223">
            <v>15300</v>
          </cell>
          <cell r="P223" t="str">
            <v>Prestaciones y haberes de retiro</v>
          </cell>
          <cell r="Q223">
            <v>6468860.6699999999</v>
          </cell>
        </row>
        <row r="224">
          <cell r="O224">
            <v>15400</v>
          </cell>
          <cell r="P224" t="str">
            <v>Prestaciones contractuales</v>
          </cell>
          <cell r="Q224">
            <v>1612510</v>
          </cell>
        </row>
        <row r="225">
          <cell r="O225">
            <v>15900</v>
          </cell>
          <cell r="P225" t="str">
            <v>Otras prestaciones sociales y económicas.</v>
          </cell>
          <cell r="Q225">
            <v>750940</v>
          </cell>
        </row>
        <row r="226">
          <cell r="O226">
            <v>17100</v>
          </cell>
          <cell r="P226" t="str">
            <v>Estímulos</v>
          </cell>
          <cell r="Q226">
            <v>872289.61600000004</v>
          </cell>
        </row>
        <row r="227">
          <cell r="O227">
            <v>18100</v>
          </cell>
          <cell r="P227" t="str">
            <v>Impuesto sobre nóminas</v>
          </cell>
          <cell r="Q227">
            <v>699216.26199999999</v>
          </cell>
        </row>
        <row r="228">
          <cell r="O228">
            <v>18200</v>
          </cell>
          <cell r="P228" t="str">
            <v>Otros impuestos derivados de una relación laboral</v>
          </cell>
          <cell r="Q228">
            <v>2629979.3119999999</v>
          </cell>
        </row>
        <row r="229">
          <cell r="O229">
            <v>11300</v>
          </cell>
          <cell r="P229" t="str">
            <v>Sueldos base al personal permanente</v>
          </cell>
          <cell r="Q229">
            <v>4539978.5459999992</v>
          </cell>
        </row>
        <row r="230">
          <cell r="O230">
            <v>12100</v>
          </cell>
          <cell r="P230" t="str">
            <v>Honorarios asimilables a salarios</v>
          </cell>
          <cell r="Q230">
            <v>83374.8</v>
          </cell>
        </row>
        <row r="231">
          <cell r="O231">
            <v>13100</v>
          </cell>
          <cell r="P231" t="str">
            <v>Primas por años de servicios efectivos prestados</v>
          </cell>
          <cell r="Q231">
            <v>298268.69999999995</v>
          </cell>
        </row>
        <row r="232">
          <cell r="O232">
            <v>13200</v>
          </cell>
          <cell r="P232" t="str">
            <v>Primas de vacaciones, dominical y gratificación de fin de año</v>
          </cell>
          <cell r="Q232">
            <v>630632.59</v>
          </cell>
        </row>
        <row r="233">
          <cell r="O233">
            <v>13300</v>
          </cell>
          <cell r="P233" t="str">
            <v>Horas extraordinarias</v>
          </cell>
          <cell r="Q233">
            <v>598506.49400000006</v>
          </cell>
        </row>
        <row r="234">
          <cell r="O234">
            <v>13400</v>
          </cell>
          <cell r="P234" t="str">
            <v>Compensaciones</v>
          </cell>
          <cell r="Q234">
            <v>32050.939999999991</v>
          </cell>
        </row>
        <row r="235">
          <cell r="O235">
            <v>15100</v>
          </cell>
          <cell r="P235" t="str">
            <v>Cuotas para el fondo de ahorro y fondo de trabajo</v>
          </cell>
          <cell r="Q235">
            <v>225255.99999999997</v>
          </cell>
        </row>
        <row r="236">
          <cell r="O236">
            <v>15300</v>
          </cell>
          <cell r="P236" t="str">
            <v>Prestaciones y haberes de retiro</v>
          </cell>
          <cell r="Q236">
            <v>1715895.4340000001</v>
          </cell>
        </row>
        <row r="237">
          <cell r="O237">
            <v>15400</v>
          </cell>
          <cell r="P237" t="str">
            <v>Prestaciones contractuales</v>
          </cell>
          <cell r="Q237">
            <v>446710</v>
          </cell>
        </row>
        <row r="238">
          <cell r="O238">
            <v>15900</v>
          </cell>
          <cell r="P238" t="str">
            <v>Otras prestaciones sociales y económicas.</v>
          </cell>
          <cell r="Q238">
            <v>208260</v>
          </cell>
        </row>
        <row r="239">
          <cell r="O239">
            <v>17100</v>
          </cell>
          <cell r="P239" t="str">
            <v>Estímulos</v>
          </cell>
          <cell r="Q239">
            <v>251724.84200000003</v>
          </cell>
        </row>
        <row r="240">
          <cell r="O240">
            <v>18100</v>
          </cell>
          <cell r="P240" t="str">
            <v>Impuesto sobre nóminas</v>
          </cell>
          <cell r="Q240">
            <v>161171.93799999999</v>
          </cell>
        </row>
        <row r="241">
          <cell r="O241">
            <v>18200</v>
          </cell>
          <cell r="P241" t="str">
            <v>Otros impuestos derivados de una relación laboral</v>
          </cell>
          <cell r="Q241">
            <v>515928.68599999993</v>
          </cell>
        </row>
        <row r="242">
          <cell r="O242">
            <v>11300</v>
          </cell>
          <cell r="P242" t="str">
            <v>Sueldos base al personal permanente</v>
          </cell>
          <cell r="Q242">
            <v>10712895.887999998</v>
          </cell>
        </row>
        <row r="243">
          <cell r="O243">
            <v>12100</v>
          </cell>
          <cell r="P243" t="str">
            <v>Honorarios asimilables a salarios</v>
          </cell>
          <cell r="Q243">
            <v>4899201.5299999993</v>
          </cell>
        </row>
        <row r="244">
          <cell r="O244">
            <v>12300</v>
          </cell>
          <cell r="P244" t="str">
            <v>Retribuciones por servicios de carácter social</v>
          </cell>
          <cell r="Q244">
            <v>72998.299999999988</v>
          </cell>
        </row>
        <row r="245">
          <cell r="O245">
            <v>13100</v>
          </cell>
          <cell r="P245" t="str">
            <v>Primas por años de servicios efectivos prestados</v>
          </cell>
          <cell r="Q245">
            <v>389064.19999999995</v>
          </cell>
        </row>
        <row r="246">
          <cell r="O246">
            <v>13200</v>
          </cell>
          <cell r="P246" t="str">
            <v>Primas de vacaciones, dominical y gratificación de fin de año</v>
          </cell>
          <cell r="Q246">
            <v>1527736.574</v>
          </cell>
        </row>
        <row r="247">
          <cell r="O247">
            <v>13400</v>
          </cell>
          <cell r="P247" t="str">
            <v>Compensaciones</v>
          </cell>
          <cell r="Q247">
            <v>337537.46</v>
          </cell>
        </row>
        <row r="248">
          <cell r="O248">
            <v>14400</v>
          </cell>
          <cell r="P248" t="str">
            <v>Aportaciones para seguros</v>
          </cell>
          <cell r="Q248">
            <v>524628.52129464271</v>
          </cell>
        </row>
        <row r="249">
          <cell r="O249">
            <v>15100</v>
          </cell>
          <cell r="P249" t="str">
            <v>Cuotas para el fondo de ahorro y fondo de trabajo</v>
          </cell>
          <cell r="Q249">
            <v>189055.15</v>
          </cell>
        </row>
        <row r="250">
          <cell r="O250">
            <v>15300</v>
          </cell>
          <cell r="P250" t="str">
            <v>Prestaciones y haberes de retiro</v>
          </cell>
          <cell r="Q250">
            <v>781883.85000000021</v>
          </cell>
        </row>
        <row r="251">
          <cell r="O251">
            <v>15400</v>
          </cell>
          <cell r="P251" t="str">
            <v>Prestaciones contractuales</v>
          </cell>
          <cell r="Q251">
            <v>246690</v>
          </cell>
        </row>
        <row r="252">
          <cell r="O252">
            <v>15900</v>
          </cell>
          <cell r="P252" t="str">
            <v>Otras prestaciones sociales y económicas.</v>
          </cell>
          <cell r="Q252">
            <v>141525</v>
          </cell>
        </row>
        <row r="253">
          <cell r="O253">
            <v>17100</v>
          </cell>
          <cell r="P253" t="str">
            <v>Estímulos</v>
          </cell>
          <cell r="Q253">
            <v>196614.62</v>
          </cell>
        </row>
        <row r="254">
          <cell r="O254">
            <v>18100</v>
          </cell>
          <cell r="P254" t="str">
            <v>Impuesto sobre nóminas</v>
          </cell>
          <cell r="Q254">
            <v>421574.31</v>
          </cell>
        </row>
        <row r="255">
          <cell r="O255">
            <v>18200</v>
          </cell>
          <cell r="P255" t="str">
            <v>Otros impuestos derivados de una relación laboral</v>
          </cell>
          <cell r="Q255">
            <v>2399625.0959999999</v>
          </cell>
        </row>
        <row r="256">
          <cell r="O256">
            <v>11300</v>
          </cell>
          <cell r="P256" t="str">
            <v>Sueldos base al personal permanente</v>
          </cell>
          <cell r="Q256">
            <v>5252621.608</v>
          </cell>
        </row>
        <row r="257">
          <cell r="O257">
            <v>13100</v>
          </cell>
          <cell r="P257" t="str">
            <v>Primas por años de servicios efectivos prestados</v>
          </cell>
          <cell r="Q257">
            <v>383006.2</v>
          </cell>
        </row>
        <row r="258">
          <cell r="O258">
            <v>13200</v>
          </cell>
          <cell r="P258" t="str">
            <v>Primas de vacaciones, dominical y gratificación de fin de año</v>
          </cell>
          <cell r="Q258">
            <v>926799.20000000007</v>
          </cell>
        </row>
        <row r="259">
          <cell r="O259">
            <v>13300</v>
          </cell>
          <cell r="P259" t="str">
            <v>Horas extraordinarias</v>
          </cell>
          <cell r="Q259">
            <v>89442.89</v>
          </cell>
        </row>
        <row r="260">
          <cell r="O260">
            <v>14400</v>
          </cell>
          <cell r="P260" t="str">
            <v>Aportaciones para seguros</v>
          </cell>
          <cell r="Q260">
            <v>949327.81638147286</v>
          </cell>
        </row>
        <row r="261">
          <cell r="O261">
            <v>15100</v>
          </cell>
          <cell r="P261" t="str">
            <v>Cuotas para el fondo de ahorro y fondo de trabajo</v>
          </cell>
          <cell r="Q261">
            <v>142190</v>
          </cell>
        </row>
        <row r="262">
          <cell r="O262">
            <v>15300</v>
          </cell>
          <cell r="P262" t="str">
            <v>Prestaciones y haberes de retiro</v>
          </cell>
          <cell r="Q262">
            <v>1263229.284</v>
          </cell>
        </row>
        <row r="263">
          <cell r="O263">
            <v>15400</v>
          </cell>
          <cell r="P263" t="str">
            <v>Prestaciones contractuales</v>
          </cell>
          <cell r="Q263">
            <v>286160</v>
          </cell>
        </row>
        <row r="264">
          <cell r="O264">
            <v>15900</v>
          </cell>
          <cell r="P264" t="str">
            <v>Otras prestaciones sociales y económicas.</v>
          </cell>
          <cell r="Q264">
            <v>132975</v>
          </cell>
        </row>
        <row r="265">
          <cell r="O265">
            <v>17100</v>
          </cell>
          <cell r="P265" t="str">
            <v>Estímulos</v>
          </cell>
          <cell r="Q265">
            <v>169097.87</v>
          </cell>
        </row>
        <row r="266">
          <cell r="O266">
            <v>18100</v>
          </cell>
          <cell r="P266" t="str">
            <v>Impuesto sobre nóminas</v>
          </cell>
          <cell r="Q266">
            <v>169289.88800000001</v>
          </cell>
        </row>
        <row r="267">
          <cell r="O267">
            <v>18200</v>
          </cell>
          <cell r="P267" t="str">
            <v>Otros impuestos derivados de una relación laboral</v>
          </cell>
          <cell r="Q267">
            <v>821867.946</v>
          </cell>
        </row>
        <row r="268">
          <cell r="O268">
            <v>11300</v>
          </cell>
          <cell r="P268" t="str">
            <v>Sueldos base al personal permanente</v>
          </cell>
          <cell r="Q268">
            <v>1743169.2319999998</v>
          </cell>
        </row>
        <row r="269">
          <cell r="O269">
            <v>12100</v>
          </cell>
          <cell r="P269" t="str">
            <v>Honorarios asimilables a salarios</v>
          </cell>
          <cell r="Q269">
            <v>198339.89999999997</v>
          </cell>
        </row>
        <row r="270">
          <cell r="O270">
            <v>13100</v>
          </cell>
          <cell r="P270" t="str">
            <v>Primas por años de servicios efectivos prestados</v>
          </cell>
          <cell r="Q270">
            <v>41520.399999999994</v>
          </cell>
        </row>
        <row r="271">
          <cell r="O271">
            <v>13200</v>
          </cell>
          <cell r="P271" t="str">
            <v>Primas de vacaciones, dominical y gratificación de fin de año</v>
          </cell>
          <cell r="Q271">
            <v>229813.29999999996</v>
          </cell>
        </row>
        <row r="272">
          <cell r="O272">
            <v>13300</v>
          </cell>
          <cell r="P272" t="str">
            <v>Horas extraordinarias</v>
          </cell>
          <cell r="Q272">
            <v>57029.27</v>
          </cell>
        </row>
        <row r="273">
          <cell r="O273">
            <v>14400</v>
          </cell>
          <cell r="P273" t="str">
            <v>Aportaciones para seguros</v>
          </cell>
          <cell r="Q273">
            <v>43719.047733713873</v>
          </cell>
        </row>
        <row r="274">
          <cell r="O274">
            <v>15100</v>
          </cell>
          <cell r="P274" t="str">
            <v>Cuotas para el fondo de ahorro y fondo de trabajo</v>
          </cell>
          <cell r="Q274">
            <v>11150</v>
          </cell>
        </row>
        <row r="275">
          <cell r="O275">
            <v>15400</v>
          </cell>
          <cell r="P275" t="str">
            <v>Prestaciones contractuales</v>
          </cell>
          <cell r="Q275">
            <v>24390</v>
          </cell>
        </row>
        <row r="276">
          <cell r="O276">
            <v>15900</v>
          </cell>
          <cell r="P276" t="str">
            <v>Otras prestaciones sociales y económicas.</v>
          </cell>
          <cell r="Q276">
            <v>20075</v>
          </cell>
        </row>
        <row r="277">
          <cell r="O277">
            <v>17100</v>
          </cell>
          <cell r="P277" t="str">
            <v>Estímulos</v>
          </cell>
          <cell r="Q277">
            <v>26336.475999999999</v>
          </cell>
        </row>
        <row r="278">
          <cell r="O278">
            <v>18100</v>
          </cell>
          <cell r="P278" t="str">
            <v>Impuesto sobre nóminas</v>
          </cell>
          <cell r="Q278">
            <v>61241.263999999996</v>
          </cell>
        </row>
        <row r="279">
          <cell r="O279">
            <v>18200</v>
          </cell>
          <cell r="P279" t="str">
            <v>Otros impuestos derivados de una relación laboral</v>
          </cell>
          <cell r="Q279">
            <v>293598.63199999998</v>
          </cell>
        </row>
        <row r="280">
          <cell r="O280">
            <v>11300</v>
          </cell>
          <cell r="P280" t="str">
            <v>Sueldos base al personal permanente</v>
          </cell>
          <cell r="Q280">
            <v>628333.04999999993</v>
          </cell>
        </row>
        <row r="281">
          <cell r="O281">
            <v>12100</v>
          </cell>
          <cell r="P281" t="str">
            <v>Honorarios asimilables a salarios</v>
          </cell>
          <cell r="Q281">
            <v>228831.80000000002</v>
          </cell>
        </row>
        <row r="282">
          <cell r="O282">
            <v>13100</v>
          </cell>
          <cell r="P282" t="str">
            <v>Primas por años de servicios efectivos prestados</v>
          </cell>
          <cell r="Q282">
            <v>10259</v>
          </cell>
        </row>
        <row r="283">
          <cell r="O283">
            <v>13200</v>
          </cell>
          <cell r="P283" t="str">
            <v>Primas de vacaciones, dominical y gratificación de fin de año</v>
          </cell>
          <cell r="Q283">
            <v>93705.22</v>
          </cell>
        </row>
        <row r="284">
          <cell r="O284">
            <v>13300</v>
          </cell>
          <cell r="P284" t="str">
            <v>Horas extraordinarias</v>
          </cell>
          <cell r="Q284">
            <v>88483.25</v>
          </cell>
        </row>
        <row r="285">
          <cell r="O285">
            <v>14400</v>
          </cell>
          <cell r="P285" t="str">
            <v>Aportaciones para seguros</v>
          </cell>
          <cell r="Q285">
            <v>49964.600226425435</v>
          </cell>
        </row>
        <row r="286">
          <cell r="O286">
            <v>15100</v>
          </cell>
          <cell r="P286" t="str">
            <v>Cuotas para el fondo de ahorro y fondo de trabajo</v>
          </cell>
          <cell r="Q286">
            <v>15871.999999999998</v>
          </cell>
        </row>
        <row r="287">
          <cell r="O287">
            <v>15300</v>
          </cell>
          <cell r="P287" t="str">
            <v>Prestaciones y haberes de retiro</v>
          </cell>
          <cell r="Q287">
            <v>83749.829999999987</v>
          </cell>
        </row>
        <row r="288">
          <cell r="O288">
            <v>15400</v>
          </cell>
          <cell r="P288" t="str">
            <v>Prestaciones contractuales</v>
          </cell>
          <cell r="Q288">
            <v>20600</v>
          </cell>
        </row>
        <row r="289">
          <cell r="O289">
            <v>15900</v>
          </cell>
          <cell r="P289" t="str">
            <v>Otras prestaciones sociales y económicas.</v>
          </cell>
          <cell r="Q289">
            <v>10945</v>
          </cell>
        </row>
        <row r="290">
          <cell r="O290">
            <v>17100</v>
          </cell>
          <cell r="P290" t="str">
            <v>Estímulos</v>
          </cell>
          <cell r="Q290">
            <v>23367.57</v>
          </cell>
        </row>
        <row r="291">
          <cell r="O291">
            <v>18100</v>
          </cell>
          <cell r="P291" t="str">
            <v>Impuesto sobre nóminas</v>
          </cell>
          <cell r="Q291">
            <v>24576.193999999996</v>
          </cell>
        </row>
        <row r="292">
          <cell r="O292">
            <v>18200</v>
          </cell>
          <cell r="P292" t="str">
            <v>Otros impuestos derivados de una relación laboral</v>
          </cell>
          <cell r="Q292">
            <v>147502.52600000001</v>
          </cell>
        </row>
        <row r="293">
          <cell r="O293">
            <v>11300</v>
          </cell>
          <cell r="P293" t="str">
            <v>Sueldos base al personal permanente</v>
          </cell>
          <cell r="Q293">
            <v>2694610.9739999999</v>
          </cell>
        </row>
        <row r="294">
          <cell r="O294">
            <v>12100</v>
          </cell>
          <cell r="P294" t="str">
            <v>Honorarios asimilables a salarios</v>
          </cell>
          <cell r="Q294">
            <v>2071604.3900000001</v>
          </cell>
        </row>
        <row r="295">
          <cell r="O295">
            <v>13100</v>
          </cell>
          <cell r="P295" t="str">
            <v>Primas por años de servicios efectivos prestados</v>
          </cell>
          <cell r="Q295">
            <v>58772.800000000003</v>
          </cell>
        </row>
        <row r="296">
          <cell r="O296">
            <v>13200</v>
          </cell>
          <cell r="P296" t="str">
            <v>Primas de vacaciones, dominical y gratificación de fin de año</v>
          </cell>
          <cell r="Q296">
            <v>431465.45</v>
          </cell>
        </row>
        <row r="297">
          <cell r="O297">
            <v>13300</v>
          </cell>
          <cell r="P297" t="str">
            <v>Horas extraordinarias</v>
          </cell>
          <cell r="Q297">
            <v>79907.989999999991</v>
          </cell>
        </row>
        <row r="298">
          <cell r="O298">
            <v>14400</v>
          </cell>
          <cell r="P298" t="str">
            <v>Aportaciones para seguros</v>
          </cell>
          <cell r="Q298">
            <v>256068.69527712889</v>
          </cell>
        </row>
        <row r="299">
          <cell r="O299">
            <v>15100</v>
          </cell>
          <cell r="P299" t="str">
            <v>Cuotas para el fondo de ahorro y fondo de trabajo</v>
          </cell>
          <cell r="Q299">
            <v>14320</v>
          </cell>
        </row>
        <row r="300">
          <cell r="O300">
            <v>15400</v>
          </cell>
          <cell r="P300" t="str">
            <v>Prestaciones contractuales</v>
          </cell>
          <cell r="Q300">
            <v>29900</v>
          </cell>
        </row>
        <row r="301">
          <cell r="O301">
            <v>15900</v>
          </cell>
          <cell r="P301" t="str">
            <v>Otras prestaciones sociales y económicas.</v>
          </cell>
          <cell r="Q301">
            <v>19237.5</v>
          </cell>
        </row>
        <row r="302">
          <cell r="O302">
            <v>17100</v>
          </cell>
          <cell r="P302" t="str">
            <v>Estímulos</v>
          </cell>
          <cell r="Q302">
            <v>34734.556000000004</v>
          </cell>
        </row>
        <row r="303">
          <cell r="O303">
            <v>18100</v>
          </cell>
          <cell r="P303" t="str">
            <v>Impuesto sobre nóminas</v>
          </cell>
          <cell r="Q303">
            <v>127284.238</v>
          </cell>
        </row>
        <row r="304">
          <cell r="O304">
            <v>18200</v>
          </cell>
          <cell r="P304" t="str">
            <v>Otros impuestos derivados de una relación laboral</v>
          </cell>
          <cell r="Q304">
            <v>750168.02399999986</v>
          </cell>
        </row>
        <row r="305">
          <cell r="O305">
            <v>11300</v>
          </cell>
          <cell r="P305" t="str">
            <v>Sueldos base al personal permanente</v>
          </cell>
          <cell r="Q305">
            <v>9082319.0259999987</v>
          </cell>
        </row>
        <row r="306">
          <cell r="O306">
            <v>12100</v>
          </cell>
          <cell r="P306" t="str">
            <v>Honorarios asimilables a salarios</v>
          </cell>
          <cell r="Q306">
            <v>753661.9</v>
          </cell>
        </row>
        <row r="307">
          <cell r="O307">
            <v>13100</v>
          </cell>
          <cell r="P307" t="str">
            <v>Primas por años de servicios efectivos prestados</v>
          </cell>
          <cell r="Q307">
            <v>693149.2</v>
          </cell>
        </row>
        <row r="308">
          <cell r="O308">
            <v>13200</v>
          </cell>
          <cell r="P308" t="str">
            <v>Primas de vacaciones, dominical y gratificación de fin de año</v>
          </cell>
          <cell r="Q308">
            <v>1786725.9859999998</v>
          </cell>
        </row>
        <row r="309">
          <cell r="O309">
            <v>13300</v>
          </cell>
          <cell r="P309" t="str">
            <v>Horas extraordinarias</v>
          </cell>
          <cell r="Q309">
            <v>366362.62799999997</v>
          </cell>
        </row>
        <row r="310">
          <cell r="O310">
            <v>13400</v>
          </cell>
          <cell r="P310" t="str">
            <v>Compensaciones</v>
          </cell>
          <cell r="Q310">
            <v>535197.53999999992</v>
          </cell>
        </row>
        <row r="311">
          <cell r="O311">
            <v>14400</v>
          </cell>
          <cell r="P311" t="str">
            <v>Aportaciones para seguros</v>
          </cell>
          <cell r="Q311">
            <v>961818.97287681955</v>
          </cell>
        </row>
        <row r="312">
          <cell r="O312">
            <v>15100</v>
          </cell>
          <cell r="P312" t="str">
            <v>Cuotas para el fondo de ahorro y fondo de trabajo</v>
          </cell>
          <cell r="Q312">
            <v>422898</v>
          </cell>
        </row>
        <row r="313">
          <cell r="O313">
            <v>15300</v>
          </cell>
          <cell r="P313" t="str">
            <v>Prestaciones y haberes de retiro</v>
          </cell>
          <cell r="Q313">
            <v>4753632.9800000004</v>
          </cell>
        </row>
        <row r="314">
          <cell r="O314">
            <v>15400</v>
          </cell>
          <cell r="P314" t="str">
            <v>Prestaciones contractuales</v>
          </cell>
          <cell r="Q314">
            <v>812050</v>
          </cell>
        </row>
        <row r="315">
          <cell r="O315">
            <v>15900</v>
          </cell>
          <cell r="P315" t="str">
            <v>Otras prestaciones sociales y económicas.</v>
          </cell>
          <cell r="Q315">
            <v>418667.5</v>
          </cell>
        </row>
        <row r="316">
          <cell r="O316">
            <v>17100</v>
          </cell>
          <cell r="P316" t="str">
            <v>Estímulos</v>
          </cell>
          <cell r="Q316">
            <v>366912.13</v>
          </cell>
        </row>
        <row r="317">
          <cell r="O317">
            <v>18100</v>
          </cell>
          <cell r="P317" t="str">
            <v>Impuesto sobre nóminas</v>
          </cell>
          <cell r="Q317">
            <v>335260.67</v>
          </cell>
        </row>
        <row r="318">
          <cell r="O318">
            <v>18200</v>
          </cell>
          <cell r="P318" t="str">
            <v>Otros impuestos derivados de una relación laboral</v>
          </cell>
          <cell r="Q318">
            <v>1259865.4539999999</v>
          </cell>
        </row>
        <row r="319">
          <cell r="O319">
            <v>11300</v>
          </cell>
          <cell r="P319" t="str">
            <v>Sueldos base al personal permanente</v>
          </cell>
          <cell r="Q319">
            <v>5364970.5459999992</v>
          </cell>
        </row>
        <row r="320">
          <cell r="O320">
            <v>12100</v>
          </cell>
          <cell r="P320" t="str">
            <v>Honorarios asimilables a salarios</v>
          </cell>
          <cell r="Q320">
            <v>1948598.9999999998</v>
          </cell>
        </row>
        <row r="321">
          <cell r="O321">
            <v>13100</v>
          </cell>
          <cell r="P321" t="str">
            <v>Primas por años de servicios efectivos prestados</v>
          </cell>
          <cell r="Q321">
            <v>277519.56999999989</v>
          </cell>
        </row>
        <row r="322">
          <cell r="O322">
            <v>13200</v>
          </cell>
          <cell r="P322" t="str">
            <v>Primas de vacaciones, dominical y gratificación de fin de año</v>
          </cell>
          <cell r="Q322">
            <v>701907.14999999991</v>
          </cell>
        </row>
        <row r="323">
          <cell r="O323">
            <v>13300</v>
          </cell>
          <cell r="P323" t="str">
            <v>Horas extraordinarias</v>
          </cell>
          <cell r="Q323">
            <v>1792.5899999999997</v>
          </cell>
        </row>
        <row r="324">
          <cell r="O324">
            <v>13400</v>
          </cell>
          <cell r="P324" t="str">
            <v>Compensaciones</v>
          </cell>
          <cell r="Q324">
            <v>25650</v>
          </cell>
        </row>
        <row r="325">
          <cell r="O325">
            <v>14400</v>
          </cell>
          <cell r="P325" t="str">
            <v>Aportaciones para seguros</v>
          </cell>
          <cell r="Q325">
            <v>249823.09127449366</v>
          </cell>
        </row>
        <row r="326">
          <cell r="O326">
            <v>15100</v>
          </cell>
          <cell r="P326" t="str">
            <v>Cuotas para el fondo de ahorro y fondo de trabajo</v>
          </cell>
          <cell r="Q326">
            <v>44185.35</v>
          </cell>
        </row>
        <row r="327">
          <cell r="O327">
            <v>15200</v>
          </cell>
          <cell r="P327" t="str">
            <v>Indemnizaciones</v>
          </cell>
          <cell r="Q327">
            <v>213081.02</v>
          </cell>
        </row>
        <row r="328">
          <cell r="O328">
            <v>15300</v>
          </cell>
          <cell r="P328" t="str">
            <v>Prestaciones y haberes de retiro</v>
          </cell>
          <cell r="Q328">
            <v>303752.62400000007</v>
          </cell>
        </row>
        <row r="329">
          <cell r="O329">
            <v>15400</v>
          </cell>
          <cell r="P329" t="str">
            <v>Prestaciones contractuales</v>
          </cell>
          <cell r="Q329">
            <v>58600</v>
          </cell>
        </row>
        <row r="330">
          <cell r="O330">
            <v>15900</v>
          </cell>
          <cell r="P330" t="str">
            <v>Otras prestaciones sociales y económicas.</v>
          </cell>
          <cell r="Q330">
            <v>35572.5</v>
          </cell>
        </row>
        <row r="331">
          <cell r="O331">
            <v>17100</v>
          </cell>
          <cell r="P331" t="str">
            <v>Estímulos</v>
          </cell>
          <cell r="Q331">
            <v>44566.538</v>
          </cell>
        </row>
        <row r="332">
          <cell r="O332">
            <v>18100</v>
          </cell>
          <cell r="P332" t="str">
            <v>Impuesto sobre nóminas</v>
          </cell>
          <cell r="Q332">
            <v>168524.16400000002</v>
          </cell>
        </row>
        <row r="333">
          <cell r="O333">
            <v>18200</v>
          </cell>
          <cell r="P333" t="str">
            <v>Otros impuestos derivados de una relación laboral</v>
          </cell>
          <cell r="Q333">
            <v>1491992.1399999997</v>
          </cell>
        </row>
        <row r="334">
          <cell r="O334">
            <v>11300</v>
          </cell>
          <cell r="P334" t="str">
            <v>Sueldos base al personal permanente</v>
          </cell>
          <cell r="Q334">
            <v>9949691.2339999992</v>
          </cell>
        </row>
        <row r="335">
          <cell r="O335">
            <v>12100</v>
          </cell>
          <cell r="P335" t="str">
            <v>Honorarios asimilables a salarios</v>
          </cell>
          <cell r="Q335">
            <v>1257181.0000000002</v>
          </cell>
        </row>
        <row r="336">
          <cell r="O336">
            <v>13100</v>
          </cell>
          <cell r="P336" t="str">
            <v>Primas por años de servicios efectivos prestados</v>
          </cell>
          <cell r="Q336">
            <v>727730.7</v>
          </cell>
        </row>
        <row r="337">
          <cell r="O337">
            <v>13200</v>
          </cell>
          <cell r="P337" t="str">
            <v>Primas de vacaciones, dominical y gratificación de fin de año</v>
          </cell>
          <cell r="Q337">
            <v>1803833.47</v>
          </cell>
        </row>
        <row r="338">
          <cell r="O338">
            <v>14400</v>
          </cell>
          <cell r="P338" t="str">
            <v>Aportaciones para seguros</v>
          </cell>
          <cell r="Q338">
            <v>1005538.0206105334</v>
          </cell>
        </row>
        <row r="339">
          <cell r="O339">
            <v>15100</v>
          </cell>
          <cell r="P339" t="str">
            <v>Cuotas para el fondo de ahorro y fondo de trabajo</v>
          </cell>
          <cell r="Q339">
            <v>6707.9999999999991</v>
          </cell>
        </row>
        <row r="340">
          <cell r="O340">
            <v>15300</v>
          </cell>
          <cell r="P340" t="str">
            <v>Prestaciones y haberes de retiro</v>
          </cell>
          <cell r="Q340">
            <v>2241453.0700000003</v>
          </cell>
        </row>
        <row r="341">
          <cell r="O341">
            <v>15400</v>
          </cell>
          <cell r="P341" t="str">
            <v>Prestaciones contractuales</v>
          </cell>
          <cell r="Q341">
            <v>14500</v>
          </cell>
        </row>
        <row r="342">
          <cell r="O342">
            <v>15900</v>
          </cell>
          <cell r="P342" t="str">
            <v>Otras prestaciones sociales y económicas.</v>
          </cell>
          <cell r="Q342">
            <v>17730</v>
          </cell>
        </row>
        <row r="343">
          <cell r="O343">
            <v>17100</v>
          </cell>
          <cell r="P343" t="str">
            <v>Estímulos</v>
          </cell>
          <cell r="Q343">
            <v>8344.2400000000016</v>
          </cell>
        </row>
        <row r="344">
          <cell r="O344">
            <v>18100</v>
          </cell>
          <cell r="P344" t="str">
            <v>Impuesto sobre nóminas</v>
          </cell>
          <cell r="Q344">
            <v>339805.2319999999</v>
          </cell>
        </row>
        <row r="345">
          <cell r="O345">
            <v>18200</v>
          </cell>
          <cell r="P345" t="str">
            <v>Otros impuestos derivados de una relación laboral</v>
          </cell>
          <cell r="Q345">
            <v>1521272.2639999997</v>
          </cell>
        </row>
        <row r="346">
          <cell r="O346">
            <v>11300</v>
          </cell>
          <cell r="P346" t="str">
            <v>Sueldos base al personal permanente</v>
          </cell>
          <cell r="Q346">
            <v>216261.00399999999</v>
          </cell>
        </row>
        <row r="347">
          <cell r="O347">
            <v>13100</v>
          </cell>
          <cell r="P347" t="str">
            <v>Primas por años de servicios efectivos prestados</v>
          </cell>
          <cell r="Q347">
            <v>9862.3999999999978</v>
          </cell>
        </row>
        <row r="348">
          <cell r="O348">
            <v>13200</v>
          </cell>
          <cell r="P348" t="str">
            <v>Primas de vacaciones, dominical y gratificación de fin de año</v>
          </cell>
          <cell r="Q348">
            <v>28687.239999999998</v>
          </cell>
        </row>
        <row r="349">
          <cell r="O349">
            <v>13400</v>
          </cell>
          <cell r="P349" t="str">
            <v>Compensaciones</v>
          </cell>
          <cell r="Q349">
            <v>6750</v>
          </cell>
        </row>
        <row r="350">
          <cell r="O350">
            <v>14400</v>
          </cell>
          <cell r="P350" t="str">
            <v>Aportaciones para seguros</v>
          </cell>
          <cell r="Q350">
            <v>18736.734743020228</v>
          </cell>
        </row>
        <row r="351">
          <cell r="O351">
            <v>15100</v>
          </cell>
          <cell r="P351" t="str">
            <v>Cuotas para el fondo de ahorro y fondo de trabajo</v>
          </cell>
          <cell r="Q351">
            <v>6707.9999999999991</v>
          </cell>
        </row>
        <row r="352">
          <cell r="O352">
            <v>15400</v>
          </cell>
          <cell r="P352" t="str">
            <v>Prestaciones contractuales</v>
          </cell>
          <cell r="Q352">
            <v>13350</v>
          </cell>
        </row>
        <row r="353">
          <cell r="O353">
            <v>15900</v>
          </cell>
          <cell r="P353" t="str">
            <v>Otras prestaciones sociales y económicas.</v>
          </cell>
          <cell r="Q353">
            <v>7830</v>
          </cell>
        </row>
        <row r="354">
          <cell r="O354">
            <v>17100</v>
          </cell>
          <cell r="P354" t="str">
            <v>Estímulos</v>
          </cell>
          <cell r="Q354">
            <v>12606.233999999999</v>
          </cell>
        </row>
        <row r="355">
          <cell r="O355">
            <v>18100</v>
          </cell>
          <cell r="P355" t="str">
            <v>Impuesto sobre nóminas</v>
          </cell>
          <cell r="Q355">
            <v>6920.2179999999998</v>
          </cell>
        </row>
        <row r="356">
          <cell r="O356">
            <v>18200</v>
          </cell>
          <cell r="P356" t="str">
            <v>Otros impuestos derivados de una relación laboral</v>
          </cell>
          <cell r="Q356">
            <v>33033.441999999995</v>
          </cell>
        </row>
        <row r="357">
          <cell r="O357">
            <v>11300</v>
          </cell>
          <cell r="P357" t="str">
            <v>Sueldos base al personal permanente</v>
          </cell>
          <cell r="Q357">
            <v>11292063.522</v>
          </cell>
        </row>
        <row r="358">
          <cell r="O358">
            <v>12100</v>
          </cell>
          <cell r="P358" t="str">
            <v>Honorarios asimilables a salarios</v>
          </cell>
          <cell r="Q358">
            <v>300588.39999999997</v>
          </cell>
        </row>
        <row r="359">
          <cell r="O359">
            <v>13100</v>
          </cell>
          <cell r="P359" t="str">
            <v>Primas por años de servicios efectivos prestados</v>
          </cell>
          <cell r="Q359">
            <v>866127.99999999988</v>
          </cell>
        </row>
        <row r="360">
          <cell r="O360">
            <v>13200</v>
          </cell>
          <cell r="P360" t="str">
            <v>Primas de vacaciones, dominical y gratificación de fin de año</v>
          </cell>
          <cell r="Q360">
            <v>1867559.0919999997</v>
          </cell>
        </row>
        <row r="361">
          <cell r="O361">
            <v>13300</v>
          </cell>
          <cell r="P361" t="str">
            <v>Horas extraordinarias</v>
          </cell>
          <cell r="Q361">
            <v>435678.14199999999</v>
          </cell>
        </row>
        <row r="362">
          <cell r="O362">
            <v>13400</v>
          </cell>
          <cell r="P362" t="str">
            <v>Compensaciones</v>
          </cell>
          <cell r="Q362">
            <v>36691.55000000001</v>
          </cell>
        </row>
        <row r="363">
          <cell r="O363">
            <v>14400</v>
          </cell>
          <cell r="P363" t="str">
            <v>Aportaciones para seguros</v>
          </cell>
          <cell r="Q363">
            <v>1605113.500193479</v>
          </cell>
        </row>
        <row r="364">
          <cell r="O364">
            <v>15100</v>
          </cell>
          <cell r="P364" t="str">
            <v>Cuotas para el fondo de ahorro y fondo de trabajo</v>
          </cell>
          <cell r="Q364">
            <v>492555.99999999994</v>
          </cell>
        </row>
        <row r="365">
          <cell r="O365">
            <v>15300</v>
          </cell>
          <cell r="P365" t="str">
            <v>Prestaciones y haberes de retiro</v>
          </cell>
          <cell r="Q365">
            <v>5421653.4179999987</v>
          </cell>
        </row>
        <row r="366">
          <cell r="O366">
            <v>15400</v>
          </cell>
          <cell r="P366" t="str">
            <v>Prestaciones contractuales</v>
          </cell>
          <cell r="Q366">
            <v>981270</v>
          </cell>
        </row>
        <row r="367">
          <cell r="O367">
            <v>15900</v>
          </cell>
          <cell r="P367" t="str">
            <v>Otras prestaciones sociales y económicas.</v>
          </cell>
          <cell r="Q367">
            <v>649911.43599999999</v>
          </cell>
        </row>
        <row r="368">
          <cell r="O368">
            <v>17100</v>
          </cell>
          <cell r="P368" t="str">
            <v>Estímulos</v>
          </cell>
          <cell r="Q368">
            <v>524201.50199999986</v>
          </cell>
        </row>
        <row r="369">
          <cell r="O369">
            <v>18100</v>
          </cell>
          <cell r="P369" t="str">
            <v>Impuesto sobre nóminas</v>
          </cell>
          <cell r="Q369">
            <v>381141.36</v>
          </cell>
        </row>
        <row r="370">
          <cell r="O370">
            <v>18200</v>
          </cell>
          <cell r="P370" t="str">
            <v>Otros impuestos derivados de una relación laboral</v>
          </cell>
          <cell r="Q370">
            <v>1480343.3759999997</v>
          </cell>
        </row>
        <row r="371">
          <cell r="O371">
            <v>11300</v>
          </cell>
          <cell r="P371" t="str">
            <v>Sueldos base al personal permanente</v>
          </cell>
          <cell r="Q371">
            <v>13951735.104</v>
          </cell>
        </row>
        <row r="372">
          <cell r="O372">
            <v>12100</v>
          </cell>
          <cell r="P372" t="str">
            <v>Honorarios asimilables a salarios</v>
          </cell>
          <cell r="Q372">
            <v>1708586.4000000001</v>
          </cell>
        </row>
        <row r="373">
          <cell r="O373">
            <v>12300</v>
          </cell>
          <cell r="P373" t="str">
            <v>Retribuciones por servicios de carácter social</v>
          </cell>
          <cell r="Q373">
            <v>33000</v>
          </cell>
        </row>
        <row r="374">
          <cell r="O374">
            <v>13100</v>
          </cell>
          <cell r="P374" t="str">
            <v>Primas por años de servicios efectivos prestados</v>
          </cell>
          <cell r="Q374">
            <v>774035</v>
          </cell>
        </row>
        <row r="375">
          <cell r="O375">
            <v>13200</v>
          </cell>
          <cell r="P375" t="str">
            <v>Primas de vacaciones, dominical y gratificación de fin de año</v>
          </cell>
          <cell r="Q375">
            <v>2177491.6</v>
          </cell>
        </row>
        <row r="376">
          <cell r="O376">
            <v>13300</v>
          </cell>
          <cell r="P376" t="str">
            <v>Horas extraordinarias</v>
          </cell>
          <cell r="Q376">
            <v>4802.3820000000005</v>
          </cell>
        </row>
        <row r="377">
          <cell r="O377">
            <v>13400</v>
          </cell>
          <cell r="P377" t="str">
            <v>Compensaciones</v>
          </cell>
          <cell r="Q377">
            <v>106102.39999999999</v>
          </cell>
        </row>
        <row r="378">
          <cell r="O378">
            <v>14400</v>
          </cell>
          <cell r="P378" t="str">
            <v>Aportaciones para seguros</v>
          </cell>
          <cell r="Q378">
            <v>886872.05965970049</v>
          </cell>
        </row>
        <row r="379">
          <cell r="O379">
            <v>15100</v>
          </cell>
          <cell r="P379" t="str">
            <v>Cuotas para el fondo de ahorro y fondo de trabajo</v>
          </cell>
          <cell r="Q379">
            <v>428082.99999999994</v>
          </cell>
        </row>
        <row r="380">
          <cell r="O380">
            <v>15300</v>
          </cell>
          <cell r="P380" t="str">
            <v>Prestaciones y haberes de retiro</v>
          </cell>
          <cell r="Q380">
            <v>5720626.0559999989</v>
          </cell>
        </row>
        <row r="381">
          <cell r="O381">
            <v>15400</v>
          </cell>
          <cell r="P381" t="str">
            <v>Prestaciones contractuales</v>
          </cell>
          <cell r="Q381">
            <v>1026140</v>
          </cell>
        </row>
        <row r="382">
          <cell r="O382">
            <v>15900</v>
          </cell>
          <cell r="P382" t="str">
            <v>Otras prestaciones sociales y económicas.</v>
          </cell>
          <cell r="Q382">
            <v>819745</v>
          </cell>
        </row>
        <row r="383">
          <cell r="O383">
            <v>17100</v>
          </cell>
          <cell r="P383" t="str">
            <v>Estímulos</v>
          </cell>
          <cell r="Q383">
            <v>569053.92200000002</v>
          </cell>
        </row>
        <row r="384">
          <cell r="O384">
            <v>18100</v>
          </cell>
          <cell r="P384" t="str">
            <v>Impuesto sobre nóminas</v>
          </cell>
          <cell r="Q384">
            <v>482247.03600000002</v>
          </cell>
        </row>
        <row r="385">
          <cell r="O385">
            <v>18200</v>
          </cell>
          <cell r="P385" t="str">
            <v>Otros impuestos derivados de una relación laboral</v>
          </cell>
          <cell r="Q385">
            <v>2352845.8060000003</v>
          </cell>
        </row>
        <row r="386">
          <cell r="O386">
            <v>11300</v>
          </cell>
          <cell r="P386" t="str">
            <v>Sueldos base al personal permanente</v>
          </cell>
          <cell r="Q386">
            <v>2837549.6179999993</v>
          </cell>
        </row>
        <row r="387">
          <cell r="O387">
            <v>12100</v>
          </cell>
          <cell r="P387" t="str">
            <v>Honorarios asimilables a salarios</v>
          </cell>
          <cell r="Q387">
            <v>456582.5</v>
          </cell>
        </row>
        <row r="388">
          <cell r="O388">
            <v>12300</v>
          </cell>
          <cell r="P388" t="str">
            <v>Retribuciones por servicios de carácter social</v>
          </cell>
          <cell r="Q388">
            <v>12000</v>
          </cell>
        </row>
        <row r="389">
          <cell r="O389">
            <v>13100</v>
          </cell>
          <cell r="P389" t="str">
            <v>Primas por años de servicios efectivos prestados</v>
          </cell>
          <cell r="Q389">
            <v>39905</v>
          </cell>
        </row>
        <row r="390">
          <cell r="O390">
            <v>13200</v>
          </cell>
          <cell r="P390" t="str">
            <v>Primas de vacaciones, dominical y gratificación de fin de año</v>
          </cell>
          <cell r="Q390">
            <v>1046184.4739999998</v>
          </cell>
        </row>
        <row r="391">
          <cell r="O391">
            <v>13400</v>
          </cell>
          <cell r="P391" t="str">
            <v>Compensaciones</v>
          </cell>
          <cell r="Q391">
            <v>12000</v>
          </cell>
        </row>
        <row r="392">
          <cell r="O392">
            <v>15100</v>
          </cell>
          <cell r="P392" t="str">
            <v>Cuotas para el fondo de ahorro y fondo de trabajo</v>
          </cell>
          <cell r="Q392">
            <v>3698</v>
          </cell>
        </row>
        <row r="393">
          <cell r="O393">
            <v>15400</v>
          </cell>
          <cell r="P393" t="str">
            <v>Prestaciones contractuales</v>
          </cell>
          <cell r="Q393">
            <v>9570</v>
          </cell>
        </row>
        <row r="394">
          <cell r="O394">
            <v>15900</v>
          </cell>
          <cell r="P394" t="str">
            <v>Otras prestaciones sociales y económicas.</v>
          </cell>
          <cell r="Q394">
            <v>10867.5</v>
          </cell>
        </row>
        <row r="395">
          <cell r="O395">
            <v>17100</v>
          </cell>
          <cell r="P395" t="str">
            <v>Estímulos</v>
          </cell>
          <cell r="Q395">
            <v>12390.118</v>
          </cell>
        </row>
        <row r="396">
          <cell r="O396">
            <v>18100</v>
          </cell>
          <cell r="P396" t="str">
            <v>Impuesto sobre nóminas</v>
          </cell>
          <cell r="Q396">
            <v>94535.579999999987</v>
          </cell>
        </row>
        <row r="397">
          <cell r="O397">
            <v>18200</v>
          </cell>
          <cell r="P397" t="str">
            <v>Otros impuestos derivados de una relación laboral</v>
          </cell>
          <cell r="Q397">
            <v>870174.08</v>
          </cell>
        </row>
        <row r="398">
          <cell r="O398">
            <v>11300</v>
          </cell>
          <cell r="P398" t="str">
            <v>Sueldos base al personal permanente</v>
          </cell>
          <cell r="Q398">
            <v>200730769.822</v>
          </cell>
        </row>
        <row r="399">
          <cell r="O399">
            <v>12100</v>
          </cell>
          <cell r="P399" t="str">
            <v>Honorarios asimilables a salarios</v>
          </cell>
          <cell r="Q399">
            <v>10322439.1</v>
          </cell>
        </row>
        <row r="400">
          <cell r="O400">
            <v>12300</v>
          </cell>
          <cell r="P400" t="str">
            <v>Retribuciones por servicios de carácter social</v>
          </cell>
          <cell r="Q400">
            <v>10000</v>
          </cell>
        </row>
        <row r="401">
          <cell r="O401">
            <v>13100</v>
          </cell>
          <cell r="P401" t="str">
            <v>Primas por años de servicios efectivos prestados</v>
          </cell>
          <cell r="Q401">
            <v>5967178.2999999998</v>
          </cell>
        </row>
        <row r="402">
          <cell r="O402">
            <v>13200</v>
          </cell>
          <cell r="P402" t="str">
            <v>Primas de vacaciones, dominical y gratificación de fin de año</v>
          </cell>
          <cell r="Q402">
            <v>25994320.318</v>
          </cell>
        </row>
        <row r="403">
          <cell r="O403">
            <v>13300</v>
          </cell>
          <cell r="P403" t="str">
            <v>Horas extraordinarias</v>
          </cell>
          <cell r="Q403">
            <v>7581.25</v>
          </cell>
        </row>
        <row r="404">
          <cell r="O404">
            <v>13400</v>
          </cell>
          <cell r="P404" t="str">
            <v>Compensaciones</v>
          </cell>
          <cell r="Q404">
            <v>127337</v>
          </cell>
        </row>
        <row r="405">
          <cell r="O405">
            <v>14200</v>
          </cell>
          <cell r="P405" t="str">
            <v>Aportaciones a fondos de vivienda</v>
          </cell>
          <cell r="Q405">
            <v>3159064.16</v>
          </cell>
        </row>
        <row r="406">
          <cell r="O406">
            <v>14400</v>
          </cell>
          <cell r="P406" t="str">
            <v>Aportaciones para seguros</v>
          </cell>
          <cell r="Q406">
            <v>2439533.2299133772</v>
          </cell>
        </row>
        <row r="407">
          <cell r="O407">
            <v>15100</v>
          </cell>
          <cell r="P407" t="str">
            <v>Cuotas para el fondo de ahorro y fondo de trabajo</v>
          </cell>
          <cell r="Q407">
            <v>83793.599999999991</v>
          </cell>
        </row>
        <row r="408">
          <cell r="O408">
            <v>15200</v>
          </cell>
          <cell r="P408" t="str">
            <v>Indemnizaciones</v>
          </cell>
          <cell r="Q408">
            <v>480365.99999999994</v>
          </cell>
        </row>
        <row r="409">
          <cell r="O409">
            <v>15300</v>
          </cell>
          <cell r="P409" t="str">
            <v>Prestaciones y haberes de retiro</v>
          </cell>
          <cell r="Q409">
            <v>12110449.296</v>
          </cell>
        </row>
        <row r="410">
          <cell r="O410">
            <v>15900</v>
          </cell>
          <cell r="P410" t="str">
            <v>Otras prestaciones sociales y económicas.</v>
          </cell>
          <cell r="Q410">
            <v>206100</v>
          </cell>
        </row>
        <row r="411">
          <cell r="O411">
            <v>18100</v>
          </cell>
          <cell r="P411" t="str">
            <v>Impuesto sobre nóminas</v>
          </cell>
          <cell r="Q411">
            <v>5959332.1620000005</v>
          </cell>
        </row>
        <row r="412">
          <cell r="O412">
            <v>18200</v>
          </cell>
          <cell r="P412" t="str">
            <v>Otros impuestos derivados de una relación laboral</v>
          </cell>
          <cell r="Q412">
            <v>30893871.323999997</v>
          </cell>
        </row>
        <row r="413">
          <cell r="O413">
            <v>11300</v>
          </cell>
          <cell r="P413" t="str">
            <v>Sueldos base al personal permanente</v>
          </cell>
          <cell r="Q413">
            <v>2369949.5020000003</v>
          </cell>
        </row>
        <row r="414">
          <cell r="O414">
            <v>12100</v>
          </cell>
          <cell r="P414" t="str">
            <v>Honorarios asimilables a salarios</v>
          </cell>
          <cell r="Q414">
            <v>5633798</v>
          </cell>
        </row>
        <row r="415">
          <cell r="O415">
            <v>13100</v>
          </cell>
          <cell r="P415" t="str">
            <v>Primas por años de servicios efectivos prestados</v>
          </cell>
          <cell r="Q415">
            <v>174306.80000000005</v>
          </cell>
        </row>
        <row r="416">
          <cell r="O416">
            <v>13200</v>
          </cell>
          <cell r="P416" t="str">
            <v>Primas de vacaciones, dominical y gratificación de fin de año</v>
          </cell>
          <cell r="Q416">
            <v>409234.43</v>
          </cell>
        </row>
        <row r="417">
          <cell r="O417">
            <v>14400</v>
          </cell>
          <cell r="P417" t="str">
            <v>Aportaciones para seguros</v>
          </cell>
          <cell r="Q417">
            <v>6432945.1012127027</v>
          </cell>
        </row>
        <row r="418">
          <cell r="O418">
            <v>15200</v>
          </cell>
          <cell r="P418" t="str">
            <v>Indemnizaciones</v>
          </cell>
          <cell r="Q418">
            <v>23163</v>
          </cell>
        </row>
        <row r="419">
          <cell r="O419">
            <v>15300</v>
          </cell>
          <cell r="P419" t="str">
            <v>Prestaciones y haberes de retiro</v>
          </cell>
          <cell r="Q419">
            <v>264546.00199999998</v>
          </cell>
        </row>
        <row r="420">
          <cell r="O420">
            <v>15900</v>
          </cell>
          <cell r="P420" t="str">
            <v>Otras prestaciones sociales y económicas.</v>
          </cell>
          <cell r="Q420">
            <v>3600</v>
          </cell>
        </row>
        <row r="421">
          <cell r="O421">
            <v>18100</v>
          </cell>
          <cell r="P421" t="str">
            <v>Impuesto sobre nóminas</v>
          </cell>
          <cell r="Q421">
            <v>225285.54599999997</v>
          </cell>
        </row>
        <row r="422">
          <cell r="O422">
            <v>18200</v>
          </cell>
          <cell r="P422" t="str">
            <v>Otros impuestos derivados de una relación laboral</v>
          </cell>
          <cell r="Q422">
            <v>630186.07199999993</v>
          </cell>
        </row>
        <row r="423">
          <cell r="O423">
            <v>11100</v>
          </cell>
          <cell r="P423" t="str">
            <v>Dietas</v>
          </cell>
          <cell r="Q423">
            <v>11007027.82</v>
          </cell>
        </row>
        <row r="424">
          <cell r="O424">
            <v>11300</v>
          </cell>
          <cell r="P424" t="str">
            <v>Sueldos base al personal permanente</v>
          </cell>
          <cell r="Q424">
            <v>5828778.1899999995</v>
          </cell>
        </row>
        <row r="425">
          <cell r="O425">
            <v>12100</v>
          </cell>
          <cell r="P425" t="str">
            <v>Honorarios asimilables a salarios</v>
          </cell>
          <cell r="Q425">
            <v>1994840.5599999996</v>
          </cell>
        </row>
        <row r="426">
          <cell r="O426">
            <v>13100</v>
          </cell>
          <cell r="P426" t="str">
            <v>Primas por años de servicios efectivos prestados</v>
          </cell>
          <cell r="Q426">
            <v>42550.200000000004</v>
          </cell>
        </row>
        <row r="427">
          <cell r="O427">
            <v>13200</v>
          </cell>
          <cell r="P427" t="str">
            <v>Primas de vacaciones, dominical y gratificación de fin de año</v>
          </cell>
          <cell r="Q427">
            <v>2305337.4219999998</v>
          </cell>
        </row>
        <row r="428">
          <cell r="O428">
            <v>13400</v>
          </cell>
          <cell r="P428" t="str">
            <v>Compensaciones</v>
          </cell>
          <cell r="Q428">
            <v>387663.99999999994</v>
          </cell>
        </row>
        <row r="429">
          <cell r="O429">
            <v>14400</v>
          </cell>
          <cell r="P429" t="str">
            <v>Aportaciones para seguros</v>
          </cell>
          <cell r="Q429">
            <v>168630.59980970115</v>
          </cell>
        </row>
        <row r="430">
          <cell r="O430">
            <v>15100</v>
          </cell>
          <cell r="P430" t="str">
            <v>Cuotas para el fondo de ahorro y fondo de trabajo</v>
          </cell>
          <cell r="Q430">
            <v>260874.10000000003</v>
          </cell>
        </row>
        <row r="431">
          <cell r="O431">
            <v>15200</v>
          </cell>
          <cell r="P431" t="str">
            <v>Indemnizaciones</v>
          </cell>
          <cell r="Q431">
            <v>14445</v>
          </cell>
        </row>
        <row r="432">
          <cell r="O432">
            <v>15400</v>
          </cell>
          <cell r="P432" t="str">
            <v>Prestaciones contractuales</v>
          </cell>
          <cell r="Q432">
            <v>7840</v>
          </cell>
        </row>
        <row r="433">
          <cell r="O433">
            <v>15900</v>
          </cell>
          <cell r="P433" t="str">
            <v>Otras prestaciones sociales y económicas.</v>
          </cell>
          <cell r="Q433">
            <v>15142.5</v>
          </cell>
        </row>
        <row r="434">
          <cell r="O434">
            <v>17100</v>
          </cell>
          <cell r="P434" t="str">
            <v>Estímulos</v>
          </cell>
          <cell r="Q434">
            <v>12050.838</v>
          </cell>
        </row>
        <row r="435">
          <cell r="O435">
            <v>18100</v>
          </cell>
          <cell r="P435" t="str">
            <v>Impuesto sobre nóminas</v>
          </cell>
          <cell r="Q435">
            <v>499504.91800000001</v>
          </cell>
        </row>
        <row r="436">
          <cell r="O436">
            <v>18200</v>
          </cell>
          <cell r="P436" t="str">
            <v>Otros impuestos derivados de una relación laboral</v>
          </cell>
          <cell r="Q436">
            <v>4297749.379999999</v>
          </cell>
        </row>
        <row r="437">
          <cell r="O437">
            <v>11100</v>
          </cell>
          <cell r="P437" t="str">
            <v>Dietas</v>
          </cell>
          <cell r="Q437">
            <v>1922925.7199999997</v>
          </cell>
        </row>
        <row r="438">
          <cell r="O438">
            <v>11300</v>
          </cell>
          <cell r="P438" t="str">
            <v>Sueldos base al personal permanente</v>
          </cell>
          <cell r="Q438">
            <v>3093611.6</v>
          </cell>
        </row>
        <row r="439">
          <cell r="O439">
            <v>12100</v>
          </cell>
          <cell r="P439" t="str">
            <v>Honorarios asimilables a salarios</v>
          </cell>
          <cell r="Q439">
            <v>2594357.3099999996</v>
          </cell>
        </row>
        <row r="440">
          <cell r="O440">
            <v>12300</v>
          </cell>
          <cell r="P440" t="str">
            <v>Retribuciones por servicios de carácter social</v>
          </cell>
          <cell r="Q440">
            <v>31215.099999999995</v>
          </cell>
        </row>
        <row r="441">
          <cell r="O441">
            <v>13100</v>
          </cell>
          <cell r="P441" t="str">
            <v>Primas por años de servicios efectivos prestados</v>
          </cell>
          <cell r="Q441">
            <v>186305.63</v>
          </cell>
        </row>
        <row r="442">
          <cell r="O442">
            <v>13200</v>
          </cell>
          <cell r="P442" t="str">
            <v>Primas de vacaciones, dominical y gratificación de fin de año</v>
          </cell>
          <cell r="Q442">
            <v>634281.7699999999</v>
          </cell>
        </row>
        <row r="443">
          <cell r="O443">
            <v>13400</v>
          </cell>
          <cell r="P443" t="str">
            <v>Compensaciones</v>
          </cell>
          <cell r="Q443">
            <v>85232</v>
          </cell>
        </row>
        <row r="444">
          <cell r="O444">
            <v>14400</v>
          </cell>
          <cell r="P444" t="str">
            <v>Aportaciones para seguros</v>
          </cell>
          <cell r="Q444">
            <v>159067.28025449716</v>
          </cell>
        </row>
        <row r="445">
          <cell r="O445">
            <v>15100</v>
          </cell>
          <cell r="P445" t="str">
            <v>Cuotas para el fondo de ahorro y fondo de trabajo</v>
          </cell>
          <cell r="Q445">
            <v>69056</v>
          </cell>
        </row>
        <row r="446">
          <cell r="O446">
            <v>15200</v>
          </cell>
          <cell r="P446" t="str">
            <v>Indemnizaciones</v>
          </cell>
          <cell r="Q446">
            <v>247730.86000000002</v>
          </cell>
        </row>
        <row r="447">
          <cell r="O447">
            <v>15300</v>
          </cell>
          <cell r="P447" t="str">
            <v>Prestaciones y haberes de retiro</v>
          </cell>
          <cell r="Q447">
            <v>79865.664000000004</v>
          </cell>
        </row>
        <row r="448">
          <cell r="O448">
            <v>15400</v>
          </cell>
          <cell r="P448" t="str">
            <v>Prestaciones contractuales</v>
          </cell>
          <cell r="Q448">
            <v>6100</v>
          </cell>
        </row>
        <row r="449">
          <cell r="O449">
            <v>15900</v>
          </cell>
          <cell r="P449" t="str">
            <v>Otras prestaciones sociales y económicas.</v>
          </cell>
          <cell r="Q449">
            <v>8415</v>
          </cell>
        </row>
        <row r="450">
          <cell r="O450">
            <v>18100</v>
          </cell>
          <cell r="P450" t="str">
            <v>Impuesto sobre nóminas</v>
          </cell>
          <cell r="Q450">
            <v>152599.644</v>
          </cell>
        </row>
        <row r="451">
          <cell r="O451">
            <v>18200</v>
          </cell>
          <cell r="P451" t="str">
            <v>Otros impuestos derivados de una relación laboral</v>
          </cell>
          <cell r="Q451">
            <v>1199242.186</v>
          </cell>
        </row>
        <row r="452">
          <cell r="O452">
            <v>11300</v>
          </cell>
          <cell r="P452" t="str">
            <v>Sueldos base al personal permanente</v>
          </cell>
          <cell r="Q452">
            <v>4242430.9539999999</v>
          </cell>
        </row>
        <row r="453">
          <cell r="O453">
            <v>12100</v>
          </cell>
          <cell r="P453" t="str">
            <v>Honorarios asimilables a salarios</v>
          </cell>
          <cell r="Q453">
            <v>1350318.4</v>
          </cell>
        </row>
        <row r="454">
          <cell r="O454">
            <v>13100</v>
          </cell>
          <cell r="P454" t="str">
            <v>Primas por años de servicios efectivos prestados</v>
          </cell>
          <cell r="Q454">
            <v>71576</v>
          </cell>
        </row>
        <row r="455">
          <cell r="O455">
            <v>13200</v>
          </cell>
          <cell r="P455" t="str">
            <v>Primas de vacaciones, dominical y gratificación de fin de año</v>
          </cell>
          <cell r="Q455">
            <v>805737.83</v>
          </cell>
        </row>
        <row r="456">
          <cell r="O456">
            <v>13400</v>
          </cell>
          <cell r="P456" t="str">
            <v>Compensaciones</v>
          </cell>
          <cell r="Q456">
            <v>95887.999999999971</v>
          </cell>
        </row>
        <row r="457">
          <cell r="O457">
            <v>14400</v>
          </cell>
          <cell r="P457" t="str">
            <v>Aportaciones para seguros</v>
          </cell>
          <cell r="Q457">
            <v>203503.84834776178</v>
          </cell>
        </row>
        <row r="458">
          <cell r="O458">
            <v>15100</v>
          </cell>
          <cell r="P458" t="str">
            <v>Cuotas para el fondo de ahorro y fondo de trabajo</v>
          </cell>
          <cell r="Q458">
            <v>8481.4</v>
          </cell>
        </row>
        <row r="459">
          <cell r="O459">
            <v>15200</v>
          </cell>
          <cell r="P459" t="str">
            <v>Indemnizaciones</v>
          </cell>
          <cell r="Q459">
            <v>27892.5</v>
          </cell>
        </row>
        <row r="460">
          <cell r="O460">
            <v>15300</v>
          </cell>
          <cell r="P460" t="str">
            <v>Prestaciones y haberes de retiro</v>
          </cell>
          <cell r="Q460">
            <v>191030.19999999995</v>
          </cell>
        </row>
        <row r="461">
          <cell r="O461">
            <v>15900</v>
          </cell>
          <cell r="P461" t="str">
            <v>Otras prestaciones sociales y económicas.</v>
          </cell>
          <cell r="Q461">
            <v>10800</v>
          </cell>
        </row>
        <row r="462">
          <cell r="O462">
            <v>18100</v>
          </cell>
          <cell r="P462" t="str">
            <v>Impuesto sobre nóminas</v>
          </cell>
          <cell r="Q462">
            <v>160975.53399999999</v>
          </cell>
        </row>
        <row r="463">
          <cell r="O463">
            <v>18200</v>
          </cell>
          <cell r="P463" t="str">
            <v>Otros impuestos derivados de una relación laboral</v>
          </cell>
          <cell r="Q463">
            <v>1079131.564</v>
          </cell>
        </row>
        <row r="464">
          <cell r="O464">
            <v>11300</v>
          </cell>
          <cell r="P464" t="str">
            <v>Sueldos base al personal permanente</v>
          </cell>
          <cell r="Q464">
            <v>8359284.3159999996</v>
          </cell>
        </row>
        <row r="465">
          <cell r="O465">
            <v>12100</v>
          </cell>
          <cell r="P465" t="str">
            <v>Honorarios asimilables a salarios</v>
          </cell>
          <cell r="Q465">
            <v>2079748.19</v>
          </cell>
        </row>
        <row r="466">
          <cell r="O466">
            <v>13100</v>
          </cell>
          <cell r="P466" t="str">
            <v>Primas por años de servicios efectivos prestados</v>
          </cell>
          <cell r="Q466">
            <v>193215.74</v>
          </cell>
        </row>
        <row r="467">
          <cell r="O467">
            <v>13200</v>
          </cell>
          <cell r="P467" t="str">
            <v>Primas de vacaciones, dominical y gratificación de fin de año</v>
          </cell>
          <cell r="Q467">
            <v>1205858.1979999999</v>
          </cell>
        </row>
        <row r="468">
          <cell r="O468">
            <v>13300</v>
          </cell>
          <cell r="P468" t="str">
            <v>Horas extraordinarias</v>
          </cell>
          <cell r="Q468">
            <v>30835.1</v>
          </cell>
        </row>
        <row r="469">
          <cell r="O469">
            <v>13400</v>
          </cell>
          <cell r="P469" t="str">
            <v>Compensaciones</v>
          </cell>
          <cell r="Q469">
            <v>332864.16999999993</v>
          </cell>
        </row>
        <row r="470">
          <cell r="O470">
            <v>14400</v>
          </cell>
          <cell r="P470" t="str">
            <v>Aportaciones para seguros</v>
          </cell>
          <cell r="Q470">
            <v>1164737.1855859044</v>
          </cell>
        </row>
        <row r="471">
          <cell r="O471">
            <v>15100</v>
          </cell>
          <cell r="P471" t="str">
            <v>Cuotas para el fondo de ahorro y fondo de trabajo</v>
          </cell>
          <cell r="Q471">
            <v>56144.499999999993</v>
          </cell>
        </row>
        <row r="472">
          <cell r="O472">
            <v>15200</v>
          </cell>
          <cell r="P472" t="str">
            <v>Indemnizaciones</v>
          </cell>
          <cell r="Q472">
            <v>87534</v>
          </cell>
        </row>
        <row r="473">
          <cell r="O473">
            <v>15300</v>
          </cell>
          <cell r="P473" t="str">
            <v>Prestaciones y haberes de retiro</v>
          </cell>
          <cell r="Q473">
            <v>426647.82799999998</v>
          </cell>
        </row>
        <row r="474">
          <cell r="O474">
            <v>15400</v>
          </cell>
          <cell r="P474" t="str">
            <v>Prestaciones contractuales</v>
          </cell>
          <cell r="Q474">
            <v>47300</v>
          </cell>
        </row>
        <row r="475">
          <cell r="O475">
            <v>15900</v>
          </cell>
          <cell r="P475" t="str">
            <v>Otras prestaciones sociales y económicas.</v>
          </cell>
          <cell r="Q475">
            <v>38205</v>
          </cell>
        </row>
        <row r="476">
          <cell r="O476">
            <v>17100</v>
          </cell>
          <cell r="P476" t="str">
            <v>Estímulos</v>
          </cell>
          <cell r="Q476">
            <v>30627.210000000003</v>
          </cell>
        </row>
        <row r="477">
          <cell r="O477">
            <v>18100</v>
          </cell>
          <cell r="P477" t="str">
            <v>Impuesto sobre nóminas</v>
          </cell>
          <cell r="Q477">
            <v>272757.10599999997</v>
          </cell>
        </row>
        <row r="478">
          <cell r="O478">
            <v>18200</v>
          </cell>
          <cell r="P478" t="str">
            <v>Otros impuestos derivados de una relación laboral</v>
          </cell>
          <cell r="Q478">
            <v>1929430.9499999995</v>
          </cell>
        </row>
        <row r="479">
          <cell r="O479">
            <v>11300</v>
          </cell>
          <cell r="P479" t="str">
            <v>Sueldos base al personal permanente</v>
          </cell>
          <cell r="Q479">
            <v>383453.4</v>
          </cell>
        </row>
        <row r="480">
          <cell r="O480">
            <v>12100</v>
          </cell>
          <cell r="P480" t="str">
            <v>Honorarios asimilables a salarios</v>
          </cell>
          <cell r="Q480">
            <v>116423.99999999999</v>
          </cell>
        </row>
        <row r="481">
          <cell r="O481">
            <v>13100</v>
          </cell>
          <cell r="P481" t="str">
            <v>Primas por años de servicios efectivos prestados</v>
          </cell>
          <cell r="Q481">
            <v>43168</v>
          </cell>
        </row>
        <row r="482">
          <cell r="O482">
            <v>13200</v>
          </cell>
          <cell r="P482" t="str">
            <v>Primas de vacaciones, dominical y gratificación de fin de año</v>
          </cell>
          <cell r="Q482">
            <v>114360.56</v>
          </cell>
        </row>
        <row r="483">
          <cell r="O483">
            <v>15100</v>
          </cell>
          <cell r="P483" t="str">
            <v>Cuotas para el fondo de ahorro y fondo de trabajo</v>
          </cell>
          <cell r="Q483">
            <v>20124</v>
          </cell>
        </row>
        <row r="484">
          <cell r="O484">
            <v>15300</v>
          </cell>
          <cell r="P484" t="str">
            <v>Prestaciones y haberes de retiro</v>
          </cell>
          <cell r="Q484">
            <v>391465.93799999997</v>
          </cell>
        </row>
        <row r="485">
          <cell r="O485">
            <v>15400</v>
          </cell>
          <cell r="P485" t="str">
            <v>Prestaciones contractuales</v>
          </cell>
          <cell r="Q485">
            <v>36600</v>
          </cell>
        </row>
        <row r="486">
          <cell r="O486">
            <v>15900</v>
          </cell>
          <cell r="P486" t="str">
            <v>Otras prestaciones sociales y económicas.</v>
          </cell>
          <cell r="Q486">
            <v>22590</v>
          </cell>
        </row>
        <row r="487">
          <cell r="O487">
            <v>17100</v>
          </cell>
          <cell r="P487" t="str">
            <v>Estímulos</v>
          </cell>
          <cell r="Q487">
            <v>26163.178</v>
          </cell>
        </row>
        <row r="488">
          <cell r="O488">
            <v>18100</v>
          </cell>
          <cell r="P488" t="str">
            <v>Impuesto sobre nóminas</v>
          </cell>
          <cell r="Q488">
            <v>16337.123999999998</v>
          </cell>
        </row>
        <row r="489">
          <cell r="O489">
            <v>18200</v>
          </cell>
          <cell r="P489" t="str">
            <v>Otros impuestos derivados de una relación laboral</v>
          </cell>
          <cell r="Q489">
            <v>60156.895999999986</v>
          </cell>
        </row>
        <row r="490">
          <cell r="O490">
            <v>11300</v>
          </cell>
          <cell r="P490" t="str">
            <v>Sueldos base al personal permanente</v>
          </cell>
          <cell r="Q490">
            <v>5742581.8399999999</v>
          </cell>
        </row>
        <row r="491">
          <cell r="O491">
            <v>12100</v>
          </cell>
          <cell r="P491" t="str">
            <v>Honorarios asimilables a salarios</v>
          </cell>
          <cell r="Q491">
            <v>212019.5</v>
          </cell>
        </row>
        <row r="492">
          <cell r="O492">
            <v>13100</v>
          </cell>
          <cell r="P492" t="str">
            <v>Primas por años de servicios efectivos prestados</v>
          </cell>
          <cell r="Q492">
            <v>393983.39999999997</v>
          </cell>
        </row>
        <row r="493">
          <cell r="O493">
            <v>13200</v>
          </cell>
          <cell r="P493" t="str">
            <v>Primas de vacaciones, dominical y gratificación de fin de año</v>
          </cell>
          <cell r="Q493">
            <v>880529.60999999987</v>
          </cell>
        </row>
        <row r="494">
          <cell r="O494">
            <v>13300</v>
          </cell>
          <cell r="P494" t="str">
            <v>Horas extraordinarias</v>
          </cell>
          <cell r="Q494">
            <v>8472.8000000000011</v>
          </cell>
        </row>
        <row r="495">
          <cell r="O495">
            <v>13400</v>
          </cell>
          <cell r="P495" t="str">
            <v>Compensaciones</v>
          </cell>
          <cell r="Q495">
            <v>8280</v>
          </cell>
        </row>
        <row r="496">
          <cell r="O496">
            <v>15100</v>
          </cell>
          <cell r="P496" t="str">
            <v>Cuotas para el fondo de ahorro y fondo de trabajo</v>
          </cell>
          <cell r="Q496">
            <v>215584</v>
          </cell>
        </row>
        <row r="497">
          <cell r="O497">
            <v>15300</v>
          </cell>
          <cell r="P497" t="str">
            <v>Prestaciones y haberes de retiro</v>
          </cell>
          <cell r="Q497">
            <v>1316560.1559999997</v>
          </cell>
        </row>
        <row r="498">
          <cell r="O498">
            <v>15400</v>
          </cell>
          <cell r="P498" t="str">
            <v>Prestaciones contractuales</v>
          </cell>
          <cell r="Q498">
            <v>424660</v>
          </cell>
        </row>
        <row r="499">
          <cell r="O499">
            <v>15900</v>
          </cell>
          <cell r="P499" t="str">
            <v>Otras prestaciones sociales y económicas.</v>
          </cell>
          <cell r="Q499">
            <v>1273446</v>
          </cell>
        </row>
        <row r="500">
          <cell r="O500">
            <v>17100</v>
          </cell>
          <cell r="P500" t="str">
            <v>Estímulos</v>
          </cell>
          <cell r="Q500">
            <v>274318.114</v>
          </cell>
        </row>
        <row r="501">
          <cell r="O501">
            <v>18100</v>
          </cell>
          <cell r="P501" t="str">
            <v>Impuesto sobre nóminas</v>
          </cell>
          <cell r="Q501">
            <v>214068.01</v>
          </cell>
        </row>
        <row r="502">
          <cell r="O502">
            <v>18200</v>
          </cell>
          <cell r="P502" t="str">
            <v>Otros impuestos derivados de una relación laboral</v>
          </cell>
          <cell r="Q502">
            <v>752084.46199999982</v>
          </cell>
        </row>
        <row r="503">
          <cell r="O503">
            <v>11300</v>
          </cell>
          <cell r="P503" t="str">
            <v>Sueldos base al personal permanente</v>
          </cell>
          <cell r="Q503">
            <v>4684286.7020000005</v>
          </cell>
        </row>
        <row r="504">
          <cell r="O504">
            <v>12100</v>
          </cell>
          <cell r="P504" t="str">
            <v>Honorarios asimilables a salarios</v>
          </cell>
          <cell r="Q504">
            <v>515508.99999999994</v>
          </cell>
        </row>
        <row r="505">
          <cell r="O505">
            <v>13100</v>
          </cell>
          <cell r="P505" t="str">
            <v>Primas por años de servicios efectivos prestados</v>
          </cell>
          <cell r="Q505">
            <v>89397.699999999983</v>
          </cell>
        </row>
        <row r="506">
          <cell r="O506">
            <v>13200</v>
          </cell>
          <cell r="P506" t="str">
            <v>Primas de vacaciones, dominical y gratificación de fin de año</v>
          </cell>
          <cell r="Q506">
            <v>687552.66</v>
          </cell>
        </row>
        <row r="507">
          <cell r="O507">
            <v>13400</v>
          </cell>
          <cell r="P507" t="str">
            <v>Compensaciones</v>
          </cell>
          <cell r="Q507">
            <v>8120</v>
          </cell>
        </row>
        <row r="508">
          <cell r="O508">
            <v>14400</v>
          </cell>
          <cell r="P508" t="str">
            <v>Aportaciones para seguros</v>
          </cell>
          <cell r="Q508">
            <v>243730.00815591085</v>
          </cell>
        </row>
        <row r="509">
          <cell r="O509">
            <v>15100</v>
          </cell>
          <cell r="P509" t="str">
            <v>Cuotas para el fondo de ahorro y fondo de trabajo</v>
          </cell>
          <cell r="Q509">
            <v>24351</v>
          </cell>
        </row>
        <row r="510">
          <cell r="O510">
            <v>15900</v>
          </cell>
          <cell r="P510" t="str">
            <v>Otras prestaciones sociales y económicas.</v>
          </cell>
          <cell r="Q510">
            <v>3600</v>
          </cell>
        </row>
        <row r="511">
          <cell r="O511">
            <v>18100</v>
          </cell>
          <cell r="P511" t="str">
            <v>Impuesto sobre nóminas</v>
          </cell>
          <cell r="Q511">
            <v>149802.628</v>
          </cell>
        </row>
        <row r="512">
          <cell r="O512">
            <v>18200</v>
          </cell>
          <cell r="P512" t="str">
            <v>Otros impuestos derivados de una relación laboral</v>
          </cell>
          <cell r="Q512">
            <v>814753.152</v>
          </cell>
        </row>
        <row r="513">
          <cell r="O513">
            <v>11300</v>
          </cell>
          <cell r="P513" t="str">
            <v>Sueldos base al personal permanente</v>
          </cell>
          <cell r="Q513">
            <v>26963523.709999997</v>
          </cell>
        </row>
        <row r="514">
          <cell r="O514">
            <v>12100</v>
          </cell>
          <cell r="P514" t="str">
            <v>Honorarios asimilables a salarios</v>
          </cell>
          <cell r="Q514">
            <v>3105961.3399999994</v>
          </cell>
        </row>
        <row r="515">
          <cell r="O515">
            <v>12300</v>
          </cell>
          <cell r="P515" t="str">
            <v>Retribuciones por servicios de carácter social</v>
          </cell>
          <cell r="Q515">
            <v>21866.66</v>
          </cell>
        </row>
        <row r="516">
          <cell r="O516">
            <v>13100</v>
          </cell>
          <cell r="P516" t="str">
            <v>Primas por años de servicios efectivos prestados</v>
          </cell>
          <cell r="Q516">
            <v>1686628.5399999998</v>
          </cell>
        </row>
        <row r="517">
          <cell r="O517">
            <v>13200</v>
          </cell>
          <cell r="P517" t="str">
            <v>Primas de vacaciones, dominical y gratificación de fin de año</v>
          </cell>
          <cell r="Q517">
            <v>4367876.6460000006</v>
          </cell>
        </row>
        <row r="518">
          <cell r="O518">
            <v>13300</v>
          </cell>
          <cell r="P518" t="str">
            <v>Horas extraordinarias</v>
          </cell>
          <cell r="Q518">
            <v>5516.12</v>
          </cell>
        </row>
        <row r="519">
          <cell r="O519">
            <v>13400</v>
          </cell>
          <cell r="P519" t="str">
            <v>Compensaciones</v>
          </cell>
          <cell r="Q519">
            <v>133702.93</v>
          </cell>
        </row>
        <row r="520">
          <cell r="O520">
            <v>14400</v>
          </cell>
          <cell r="P520" t="str">
            <v>Aportaciones para seguros</v>
          </cell>
          <cell r="Q520">
            <v>2003975.9069006005</v>
          </cell>
        </row>
        <row r="521">
          <cell r="O521">
            <v>15100</v>
          </cell>
          <cell r="P521" t="str">
            <v>Cuotas para el fondo de ahorro y fondo de trabajo</v>
          </cell>
          <cell r="Q521">
            <v>843946</v>
          </cell>
        </row>
        <row r="522">
          <cell r="O522">
            <v>15200</v>
          </cell>
          <cell r="P522" t="str">
            <v>Indemnizaciones</v>
          </cell>
          <cell r="Q522">
            <v>133800</v>
          </cell>
        </row>
        <row r="523">
          <cell r="O523">
            <v>15300</v>
          </cell>
          <cell r="P523" t="str">
            <v>Prestaciones y haberes de retiro</v>
          </cell>
          <cell r="Q523">
            <v>5399998.1179999989</v>
          </cell>
        </row>
        <row r="524">
          <cell r="O524">
            <v>15400</v>
          </cell>
          <cell r="P524" t="str">
            <v>Prestaciones contractuales</v>
          </cell>
          <cell r="Q524">
            <v>2063090</v>
          </cell>
        </row>
        <row r="525">
          <cell r="O525">
            <v>15900</v>
          </cell>
          <cell r="P525" t="str">
            <v>Otras prestaciones sociales y económicas.</v>
          </cell>
          <cell r="Q525">
            <v>1508085</v>
          </cell>
        </row>
        <row r="526">
          <cell r="O526">
            <v>17100</v>
          </cell>
          <cell r="P526" t="str">
            <v>Estímulos</v>
          </cell>
          <cell r="Q526">
            <v>1083582.148</v>
          </cell>
        </row>
        <row r="527">
          <cell r="O527">
            <v>18100</v>
          </cell>
          <cell r="P527" t="str">
            <v>Impuesto sobre nóminas</v>
          </cell>
          <cell r="Q527">
            <v>908756.74799999991</v>
          </cell>
        </row>
        <row r="528">
          <cell r="O528">
            <v>18200</v>
          </cell>
          <cell r="P528" t="str">
            <v>Otros impuestos derivados de una relación laboral</v>
          </cell>
          <cell r="Q528">
            <v>4243039.0379999997</v>
          </cell>
        </row>
        <row r="529">
          <cell r="O529">
            <v>11300</v>
          </cell>
          <cell r="P529" t="str">
            <v>Sueldos base al personal permanente</v>
          </cell>
          <cell r="Q529">
            <v>14364182.459999999</v>
          </cell>
        </row>
        <row r="530">
          <cell r="O530">
            <v>12100</v>
          </cell>
          <cell r="P530" t="str">
            <v>Honorarios asimilables a salarios</v>
          </cell>
          <cell r="Q530">
            <v>19105261.189999998</v>
          </cell>
        </row>
        <row r="531">
          <cell r="O531">
            <v>13100</v>
          </cell>
          <cell r="P531" t="str">
            <v>Primas por años de servicios efectivos prestados</v>
          </cell>
          <cell r="Q531">
            <v>270687.20000000007</v>
          </cell>
        </row>
        <row r="532">
          <cell r="O532">
            <v>13200</v>
          </cell>
          <cell r="P532" t="str">
            <v>Primas de vacaciones, dominical y gratificación de fin de año</v>
          </cell>
          <cell r="Q532">
            <v>2427687.16</v>
          </cell>
        </row>
        <row r="533">
          <cell r="O533">
            <v>13300</v>
          </cell>
          <cell r="P533" t="str">
            <v>Horas extraordinarias</v>
          </cell>
          <cell r="Q533">
            <v>57791.799999999996</v>
          </cell>
        </row>
        <row r="534">
          <cell r="O534">
            <v>13400</v>
          </cell>
          <cell r="P534" t="str">
            <v>Compensaciones</v>
          </cell>
          <cell r="Q534">
            <v>118535</v>
          </cell>
        </row>
        <row r="535">
          <cell r="O535">
            <v>14400</v>
          </cell>
          <cell r="P535" t="str">
            <v>Aportaciones para seguros</v>
          </cell>
          <cell r="Q535">
            <v>621305.45599171624</v>
          </cell>
        </row>
        <row r="536">
          <cell r="O536">
            <v>15100</v>
          </cell>
          <cell r="P536" t="str">
            <v>Cuotas para el fondo de ahorro y fondo de trabajo</v>
          </cell>
          <cell r="Q536">
            <v>96799.4</v>
          </cell>
        </row>
        <row r="537">
          <cell r="O537">
            <v>15300</v>
          </cell>
          <cell r="P537" t="str">
            <v>Prestaciones y haberes de retiro</v>
          </cell>
          <cell r="Q537">
            <v>183093.31</v>
          </cell>
        </row>
        <row r="538">
          <cell r="O538">
            <v>15400</v>
          </cell>
          <cell r="P538" t="str">
            <v>Prestaciones contractuales</v>
          </cell>
          <cell r="Q538">
            <v>82990</v>
          </cell>
        </row>
        <row r="539">
          <cell r="O539">
            <v>15900</v>
          </cell>
          <cell r="P539" t="str">
            <v>Otras prestaciones sociales y económicas.</v>
          </cell>
          <cell r="Q539">
            <v>67362.5</v>
          </cell>
        </row>
        <row r="540">
          <cell r="O540">
            <v>17100</v>
          </cell>
          <cell r="P540" t="str">
            <v>Estímulos</v>
          </cell>
          <cell r="Q540">
            <v>93105.498000000007</v>
          </cell>
        </row>
        <row r="541">
          <cell r="O541">
            <v>18100</v>
          </cell>
          <cell r="P541" t="str">
            <v>Impuesto sobre nóminas</v>
          </cell>
          <cell r="Q541">
            <v>846848.79200000013</v>
          </cell>
        </row>
        <row r="542">
          <cell r="O542">
            <v>18200</v>
          </cell>
          <cell r="P542" t="str">
            <v>Otros impuestos derivados de una relación laboral</v>
          </cell>
          <cell r="Q542">
            <v>4680138.46</v>
          </cell>
        </row>
        <row r="543">
          <cell r="O543">
            <v>11300</v>
          </cell>
          <cell r="P543" t="str">
            <v>Sueldos base al personal permanente</v>
          </cell>
          <cell r="Q543">
            <v>2714429.4939999999</v>
          </cell>
        </row>
        <row r="544">
          <cell r="O544">
            <v>13100</v>
          </cell>
          <cell r="P544" t="str">
            <v>Primas por años de servicios efectivos prestados</v>
          </cell>
          <cell r="Q544">
            <v>102760.6</v>
          </cell>
        </row>
        <row r="545">
          <cell r="O545">
            <v>13200</v>
          </cell>
          <cell r="P545" t="str">
            <v>Primas de vacaciones, dominical y gratificación de fin de año</v>
          </cell>
          <cell r="Q545">
            <v>396232.01</v>
          </cell>
        </row>
        <row r="546">
          <cell r="O546">
            <v>13300</v>
          </cell>
          <cell r="P546" t="str">
            <v>Horas extraordinarias</v>
          </cell>
          <cell r="Q546">
            <v>174101.23800000001</v>
          </cell>
        </row>
        <row r="547">
          <cell r="O547">
            <v>15100</v>
          </cell>
          <cell r="P547" t="str">
            <v>Cuotas para el fondo de ahorro y fondo de trabajo</v>
          </cell>
          <cell r="Q547">
            <v>50293.999999999993</v>
          </cell>
        </row>
        <row r="548">
          <cell r="O548">
            <v>15400</v>
          </cell>
          <cell r="P548" t="str">
            <v>Prestaciones contractuales</v>
          </cell>
          <cell r="Q548">
            <v>103010</v>
          </cell>
        </row>
        <row r="549">
          <cell r="O549">
            <v>15900</v>
          </cell>
          <cell r="P549" t="str">
            <v>Otras prestaciones sociales y económicas.</v>
          </cell>
          <cell r="Q549">
            <v>53977.5</v>
          </cell>
        </row>
        <row r="550">
          <cell r="O550">
            <v>17100</v>
          </cell>
          <cell r="P550" t="str">
            <v>Estímulos</v>
          </cell>
          <cell r="Q550">
            <v>102507.504</v>
          </cell>
        </row>
        <row r="551">
          <cell r="O551">
            <v>18100</v>
          </cell>
          <cell r="P551" t="str">
            <v>Impuesto sobre nóminas</v>
          </cell>
          <cell r="Q551">
            <v>88169.337999999974</v>
          </cell>
        </row>
        <row r="552">
          <cell r="O552">
            <v>18200</v>
          </cell>
          <cell r="P552" t="str">
            <v>Otros impuestos derivados de una relación laboral</v>
          </cell>
          <cell r="Q552">
            <v>441891.52599999995</v>
          </cell>
        </row>
        <row r="553">
          <cell r="O553">
            <v>13200</v>
          </cell>
          <cell r="P553" t="str">
            <v>Primas de vacaciones, dominical y gratificación de fin de año</v>
          </cell>
          <cell r="Q553">
            <v>26517.46</v>
          </cell>
        </row>
        <row r="554">
          <cell r="O554">
            <v>11300</v>
          </cell>
          <cell r="P554" t="str">
            <v>Sueldos base al personal permanente</v>
          </cell>
          <cell r="Q554">
            <v>1125711.6140000001</v>
          </cell>
        </row>
        <row r="555">
          <cell r="O555">
            <v>12100</v>
          </cell>
          <cell r="P555" t="str">
            <v>Honorarios asimilables a salarios</v>
          </cell>
          <cell r="Q555">
            <v>64078.8</v>
          </cell>
        </row>
        <row r="556">
          <cell r="O556">
            <v>13100</v>
          </cell>
          <cell r="P556" t="str">
            <v>Primas por años de servicios efectivos prestados</v>
          </cell>
          <cell r="Q556">
            <v>39363.799999999996</v>
          </cell>
        </row>
        <row r="557">
          <cell r="O557">
            <v>13200</v>
          </cell>
          <cell r="P557" t="str">
            <v>Primas de vacaciones, dominical y gratificación de fin de año</v>
          </cell>
          <cell r="Q557">
            <v>107415.99</v>
          </cell>
        </row>
        <row r="558">
          <cell r="O558">
            <v>14400</v>
          </cell>
          <cell r="P558" t="str">
            <v>Aportaciones para seguros</v>
          </cell>
          <cell r="Q558">
            <v>43719.047733713873</v>
          </cell>
        </row>
        <row r="559">
          <cell r="O559">
            <v>15100</v>
          </cell>
          <cell r="P559" t="str">
            <v>Cuotas para el fondo de ahorro y fondo de trabajo</v>
          </cell>
          <cell r="Q559">
            <v>3353.9999999999995</v>
          </cell>
        </row>
        <row r="560">
          <cell r="O560">
            <v>15400</v>
          </cell>
          <cell r="P560" t="str">
            <v>Prestaciones contractuales</v>
          </cell>
          <cell r="Q560">
            <v>7250</v>
          </cell>
        </row>
        <row r="561">
          <cell r="O561">
            <v>15900</v>
          </cell>
          <cell r="P561" t="str">
            <v>Otras prestaciones sociales y económicas.</v>
          </cell>
          <cell r="Q561">
            <v>4815</v>
          </cell>
        </row>
        <row r="562">
          <cell r="O562">
            <v>17100</v>
          </cell>
          <cell r="P562" t="str">
            <v>Estímulos</v>
          </cell>
          <cell r="Q562">
            <v>6488.5339999999997</v>
          </cell>
        </row>
        <row r="563">
          <cell r="O563">
            <v>18100</v>
          </cell>
          <cell r="P563" t="str">
            <v>Impuesto sobre nóminas</v>
          </cell>
          <cell r="Q563">
            <v>29939.267999999996</v>
          </cell>
        </row>
        <row r="564">
          <cell r="O564">
            <v>18200</v>
          </cell>
          <cell r="P564" t="str">
            <v>Otros impuestos derivados de una relación laboral</v>
          </cell>
          <cell r="Q564">
            <v>172476.97999999998</v>
          </cell>
        </row>
        <row r="565">
          <cell r="O565">
            <v>11300</v>
          </cell>
          <cell r="P565" t="str">
            <v>Sueldos base al personal permanente</v>
          </cell>
          <cell r="Q565">
            <v>497547.2</v>
          </cell>
        </row>
        <row r="566">
          <cell r="O566">
            <v>13100</v>
          </cell>
          <cell r="P566" t="str">
            <v>Primas por años de servicios efectivos prestados</v>
          </cell>
          <cell r="Q566">
            <v>12595.999999999998</v>
          </cell>
        </row>
        <row r="567">
          <cell r="O567">
            <v>13200</v>
          </cell>
          <cell r="P567" t="str">
            <v>Primas de vacaciones, dominical y gratificación de fin de año</v>
          </cell>
          <cell r="Q567">
            <v>65079.71</v>
          </cell>
        </row>
        <row r="568">
          <cell r="O568">
            <v>13300</v>
          </cell>
          <cell r="P568" t="str">
            <v>Horas extraordinarias</v>
          </cell>
          <cell r="Q568">
            <v>1451.12</v>
          </cell>
        </row>
        <row r="569">
          <cell r="O569">
            <v>13400</v>
          </cell>
          <cell r="P569" t="str">
            <v>Compensaciones</v>
          </cell>
          <cell r="Q569">
            <v>24000</v>
          </cell>
        </row>
        <row r="570">
          <cell r="O570">
            <v>14400</v>
          </cell>
          <cell r="P570" t="str">
            <v>Aportaciones para seguros</v>
          </cell>
          <cell r="Q570">
            <v>24982.312990693645</v>
          </cell>
        </row>
        <row r="571">
          <cell r="O571">
            <v>15100</v>
          </cell>
          <cell r="P571" t="str">
            <v>Cuotas para el fondo de ahorro y fondo de trabajo</v>
          </cell>
          <cell r="Q571">
            <v>6707.9999999999991</v>
          </cell>
        </row>
        <row r="572">
          <cell r="O572">
            <v>15400</v>
          </cell>
          <cell r="P572" t="str">
            <v>Prestaciones contractuales</v>
          </cell>
          <cell r="Q572">
            <v>14500</v>
          </cell>
        </row>
        <row r="573">
          <cell r="O573">
            <v>15900</v>
          </cell>
          <cell r="P573" t="str">
            <v>Otras prestaciones sociales y económicas.</v>
          </cell>
          <cell r="Q573">
            <v>8730</v>
          </cell>
        </row>
        <row r="574">
          <cell r="O574">
            <v>17100</v>
          </cell>
          <cell r="P574" t="str">
            <v>Estímulos</v>
          </cell>
          <cell r="Q574">
            <v>11471.957999999999</v>
          </cell>
        </row>
        <row r="575">
          <cell r="O575">
            <v>18100</v>
          </cell>
          <cell r="P575" t="str">
            <v>Impuesto sobre nóminas</v>
          </cell>
          <cell r="Q575">
            <v>15483.225999999997</v>
          </cell>
        </row>
        <row r="576">
          <cell r="O576">
            <v>18200</v>
          </cell>
          <cell r="P576" t="str">
            <v>Otros impuestos derivados de una relación laboral</v>
          </cell>
          <cell r="Q576">
            <v>61066.33</v>
          </cell>
        </row>
        <row r="577">
          <cell r="O577">
            <v>11300</v>
          </cell>
          <cell r="P577" t="str">
            <v>Sueldos base al personal permanente</v>
          </cell>
          <cell r="Q577">
            <v>8111282.3739999989</v>
          </cell>
        </row>
        <row r="578">
          <cell r="O578">
            <v>13100</v>
          </cell>
          <cell r="P578" t="str">
            <v>Primas por años de servicios efectivos prestados</v>
          </cell>
          <cell r="Q578">
            <v>463044.39999999997</v>
          </cell>
        </row>
        <row r="579">
          <cell r="O579">
            <v>13200</v>
          </cell>
          <cell r="P579" t="str">
            <v>Primas de vacaciones, dominical y gratificación de fin de año</v>
          </cell>
          <cell r="Q579">
            <v>1257749.2699999998</v>
          </cell>
        </row>
        <row r="580">
          <cell r="O580">
            <v>13300</v>
          </cell>
          <cell r="P580" t="str">
            <v>Horas extraordinarias</v>
          </cell>
          <cell r="Q580">
            <v>125524.37999999998</v>
          </cell>
        </row>
        <row r="581">
          <cell r="O581">
            <v>14400</v>
          </cell>
          <cell r="P581" t="str">
            <v>Aportaciones para seguros</v>
          </cell>
          <cell r="Q581">
            <v>424699.29508683004</v>
          </cell>
        </row>
        <row r="582">
          <cell r="O582">
            <v>15100</v>
          </cell>
          <cell r="P582" t="str">
            <v>Cuotas para el fondo de ahorro y fondo de trabajo</v>
          </cell>
          <cell r="Q582">
            <v>257400</v>
          </cell>
        </row>
        <row r="583">
          <cell r="O583">
            <v>15200</v>
          </cell>
          <cell r="P583" t="str">
            <v>Indemnizaciones</v>
          </cell>
          <cell r="Q583">
            <v>11000</v>
          </cell>
        </row>
        <row r="584">
          <cell r="O584">
            <v>15300</v>
          </cell>
          <cell r="P584" t="str">
            <v>Prestaciones y haberes de retiro</v>
          </cell>
          <cell r="Q584">
            <v>514625.69999999995</v>
          </cell>
        </row>
        <row r="585">
          <cell r="O585">
            <v>15400</v>
          </cell>
          <cell r="P585" t="str">
            <v>Prestaciones contractuales</v>
          </cell>
          <cell r="Q585">
            <v>532100</v>
          </cell>
        </row>
        <row r="586">
          <cell r="O586">
            <v>15900</v>
          </cell>
          <cell r="P586" t="str">
            <v>Otras prestaciones sociales y económicas.</v>
          </cell>
          <cell r="Q586">
            <v>243450</v>
          </cell>
        </row>
        <row r="587">
          <cell r="O587">
            <v>17100</v>
          </cell>
          <cell r="P587" t="str">
            <v>Estímulos</v>
          </cell>
          <cell r="Q587">
            <v>389645.9</v>
          </cell>
        </row>
        <row r="588">
          <cell r="O588">
            <v>18100</v>
          </cell>
          <cell r="P588" t="str">
            <v>Impuesto sobre nóminas</v>
          </cell>
          <cell r="Q588">
            <v>258650.046</v>
          </cell>
        </row>
        <row r="589">
          <cell r="O589">
            <v>18200</v>
          </cell>
          <cell r="P589" t="str">
            <v>Otros impuestos derivados de una relación laboral</v>
          </cell>
          <cell r="Q589">
            <v>1050116.1700000002</v>
          </cell>
        </row>
        <row r="590">
          <cell r="O590">
            <v>11300</v>
          </cell>
          <cell r="P590" t="str">
            <v>Sueldos base al personal permanente</v>
          </cell>
          <cell r="Q590">
            <v>5408661.6199999992</v>
          </cell>
        </row>
        <row r="591">
          <cell r="O591">
            <v>12100</v>
          </cell>
          <cell r="P591" t="str">
            <v>Honorarios asimilables a salarios</v>
          </cell>
          <cell r="Q591">
            <v>1375904.6</v>
          </cell>
        </row>
        <row r="592">
          <cell r="O592">
            <v>13100</v>
          </cell>
          <cell r="P592" t="str">
            <v>Primas por años de servicios efectivos prestados</v>
          </cell>
          <cell r="Q592">
            <v>182862.60000000003</v>
          </cell>
        </row>
        <row r="593">
          <cell r="O593">
            <v>13200</v>
          </cell>
          <cell r="P593" t="str">
            <v>Primas de vacaciones, dominical y gratificación de fin de año</v>
          </cell>
          <cell r="Q593">
            <v>1002560.5999999999</v>
          </cell>
        </row>
        <row r="594">
          <cell r="O594">
            <v>13400</v>
          </cell>
          <cell r="P594" t="str">
            <v>Compensaciones</v>
          </cell>
          <cell r="Q594">
            <v>148561.99999999997</v>
          </cell>
        </row>
        <row r="595">
          <cell r="O595">
            <v>14400</v>
          </cell>
          <cell r="P595" t="str">
            <v>Aportaciones para seguros</v>
          </cell>
          <cell r="Q595">
            <v>368489.15524517401</v>
          </cell>
        </row>
        <row r="596">
          <cell r="O596">
            <v>15100</v>
          </cell>
          <cell r="P596" t="str">
            <v>Cuotas para el fondo de ahorro y fondo de trabajo</v>
          </cell>
          <cell r="Q596">
            <v>52438</v>
          </cell>
        </row>
        <row r="597">
          <cell r="O597">
            <v>15300</v>
          </cell>
          <cell r="P597" t="str">
            <v>Prestaciones y haberes de retiro</v>
          </cell>
          <cell r="Q597">
            <v>1770494.504</v>
          </cell>
        </row>
        <row r="598">
          <cell r="O598">
            <v>15400</v>
          </cell>
          <cell r="P598" t="str">
            <v>Prestaciones contractuales</v>
          </cell>
          <cell r="Q598">
            <v>104190</v>
          </cell>
        </row>
        <row r="599">
          <cell r="O599">
            <v>15900</v>
          </cell>
          <cell r="P599" t="str">
            <v>Otras prestaciones sociales y económicas.</v>
          </cell>
          <cell r="Q599">
            <v>60092.5</v>
          </cell>
        </row>
        <row r="600">
          <cell r="O600">
            <v>17100</v>
          </cell>
          <cell r="P600" t="str">
            <v>Estímulos</v>
          </cell>
          <cell r="Q600">
            <v>70981.828000000009</v>
          </cell>
        </row>
        <row r="601">
          <cell r="O601">
            <v>18100</v>
          </cell>
          <cell r="P601" t="str">
            <v>Impuesto sobre nóminas</v>
          </cell>
          <cell r="Q601">
            <v>203457.19399999996</v>
          </cell>
        </row>
        <row r="602">
          <cell r="O602">
            <v>18200</v>
          </cell>
          <cell r="P602" t="str">
            <v>Otros impuestos derivados de una relación laboral</v>
          </cell>
          <cell r="Q602">
            <v>1217003.2779999999</v>
          </cell>
        </row>
        <row r="603">
          <cell r="O603">
            <v>11300</v>
          </cell>
          <cell r="P603" t="str">
            <v>Sueldos base al personal permanente</v>
          </cell>
          <cell r="Q603">
            <v>13834853.971999999</v>
          </cell>
        </row>
        <row r="604">
          <cell r="O604">
            <v>12100</v>
          </cell>
          <cell r="P604" t="str">
            <v>Honorarios asimilables a salarios</v>
          </cell>
          <cell r="Q604">
            <v>11436082.779999999</v>
          </cell>
        </row>
        <row r="605">
          <cell r="O605">
            <v>13100</v>
          </cell>
          <cell r="P605" t="str">
            <v>Primas por años de servicios efectivos prestados</v>
          </cell>
          <cell r="Q605">
            <v>402071.7</v>
          </cell>
        </row>
        <row r="606">
          <cell r="O606">
            <v>13200</v>
          </cell>
          <cell r="P606" t="str">
            <v>Primas de vacaciones, dominical y gratificación de fin de año</v>
          </cell>
          <cell r="Q606">
            <v>2591334.6599999997</v>
          </cell>
        </row>
        <row r="607">
          <cell r="O607">
            <v>13300</v>
          </cell>
          <cell r="P607" t="str">
            <v>Horas extraordinarias</v>
          </cell>
          <cell r="Q607">
            <v>1446.72</v>
          </cell>
        </row>
        <row r="608">
          <cell r="O608">
            <v>14400</v>
          </cell>
          <cell r="P608" t="str">
            <v>Aportaciones para seguros</v>
          </cell>
          <cell r="Q608">
            <v>387225.83203953004</v>
          </cell>
        </row>
        <row r="609">
          <cell r="O609">
            <v>15100</v>
          </cell>
          <cell r="P609" t="str">
            <v>Cuotas para el fondo de ahorro y fondo de trabajo</v>
          </cell>
          <cell r="Q609">
            <v>273736.5</v>
          </cell>
        </row>
        <row r="610">
          <cell r="O610">
            <v>15200</v>
          </cell>
          <cell r="P610" t="str">
            <v>Indemnizaciones</v>
          </cell>
          <cell r="Q610">
            <v>43206.02</v>
          </cell>
        </row>
        <row r="611">
          <cell r="O611">
            <v>15300</v>
          </cell>
          <cell r="P611" t="str">
            <v>Prestaciones y haberes de retiro</v>
          </cell>
          <cell r="Q611">
            <v>2411323.9679999994</v>
          </cell>
        </row>
        <row r="612">
          <cell r="O612">
            <v>15400</v>
          </cell>
          <cell r="P612" t="str">
            <v>Prestaciones contractuales</v>
          </cell>
          <cell r="Q612">
            <v>490160</v>
          </cell>
        </row>
        <row r="613">
          <cell r="O613">
            <v>15900</v>
          </cell>
          <cell r="P613" t="str">
            <v>Otras prestaciones sociales y económicas.</v>
          </cell>
          <cell r="Q613">
            <v>238772.5</v>
          </cell>
        </row>
        <row r="614">
          <cell r="O614">
            <v>17100</v>
          </cell>
          <cell r="P614" t="str">
            <v>Estímulos</v>
          </cell>
          <cell r="Q614">
            <v>294242.288</v>
          </cell>
        </row>
        <row r="615">
          <cell r="O615">
            <v>18100</v>
          </cell>
          <cell r="P615" t="str">
            <v>Impuesto sobre nóminas</v>
          </cell>
          <cell r="Q615">
            <v>688896.85000000009</v>
          </cell>
        </row>
        <row r="616">
          <cell r="O616">
            <v>18200</v>
          </cell>
          <cell r="P616" t="str">
            <v>Otros impuestos derivados de una relación laboral</v>
          </cell>
          <cell r="Q616">
            <v>3719819.3119999999</v>
          </cell>
        </row>
        <row r="617">
          <cell r="O617">
            <v>11300</v>
          </cell>
          <cell r="P617" t="str">
            <v>Sueldos base al personal permanente</v>
          </cell>
          <cell r="Q617">
            <v>19666936.713999998</v>
          </cell>
        </row>
        <row r="618">
          <cell r="O618">
            <v>12100</v>
          </cell>
          <cell r="P618" t="str">
            <v>Honorarios asimilables a salarios</v>
          </cell>
          <cell r="Q618">
            <v>2877828.6999999997</v>
          </cell>
        </row>
        <row r="619">
          <cell r="O619">
            <v>13100</v>
          </cell>
          <cell r="P619" t="str">
            <v>Primas por años de servicios efectivos prestados</v>
          </cell>
          <cell r="Q619">
            <v>735897.44</v>
          </cell>
        </row>
        <row r="620">
          <cell r="O620">
            <v>13200</v>
          </cell>
          <cell r="P620" t="str">
            <v>Primas de vacaciones, dominical y gratificación de fin de año</v>
          </cell>
          <cell r="Q620">
            <v>2931587.8880000003</v>
          </cell>
        </row>
        <row r="621">
          <cell r="O621">
            <v>13300</v>
          </cell>
          <cell r="P621" t="str">
            <v>Horas extraordinarias</v>
          </cell>
          <cell r="Q621">
            <v>318558.70600000001</v>
          </cell>
        </row>
        <row r="622">
          <cell r="O622">
            <v>13400</v>
          </cell>
          <cell r="P622" t="str">
            <v>Compensaciones</v>
          </cell>
          <cell r="Q622">
            <v>49107.999999999993</v>
          </cell>
        </row>
        <row r="623">
          <cell r="O623">
            <v>14400</v>
          </cell>
          <cell r="P623" t="str">
            <v>Aportaciones para seguros</v>
          </cell>
          <cell r="Q623">
            <v>1336553.6419822623</v>
          </cell>
        </row>
        <row r="624">
          <cell r="O624">
            <v>15100</v>
          </cell>
          <cell r="P624" t="str">
            <v>Cuotas para el fondo de ahorro y fondo de trabajo</v>
          </cell>
          <cell r="Q624">
            <v>276128.3</v>
          </cell>
        </row>
        <row r="625">
          <cell r="O625">
            <v>15200</v>
          </cell>
          <cell r="P625" t="str">
            <v>Indemnizaciones</v>
          </cell>
          <cell r="Q625">
            <v>33353.999999999993</v>
          </cell>
        </row>
        <row r="626">
          <cell r="O626">
            <v>15300</v>
          </cell>
          <cell r="P626" t="str">
            <v>Prestaciones y haberes de retiro</v>
          </cell>
          <cell r="Q626">
            <v>1375034.8119999999</v>
          </cell>
        </row>
        <row r="627">
          <cell r="O627">
            <v>15400</v>
          </cell>
          <cell r="P627" t="str">
            <v>Prestaciones contractuales</v>
          </cell>
          <cell r="Q627">
            <v>549040</v>
          </cell>
        </row>
        <row r="628">
          <cell r="O628">
            <v>15900</v>
          </cell>
          <cell r="P628" t="str">
            <v>Otras prestaciones sociales y económicas.</v>
          </cell>
          <cell r="Q628">
            <v>405420.5</v>
          </cell>
        </row>
        <row r="629">
          <cell r="O629">
            <v>17100</v>
          </cell>
          <cell r="P629" t="str">
            <v>Estímulos</v>
          </cell>
          <cell r="Q629">
            <v>411383.76599999995</v>
          </cell>
        </row>
        <row r="630">
          <cell r="O630">
            <v>18100</v>
          </cell>
          <cell r="P630" t="str">
            <v>Impuesto sobre nóminas</v>
          </cell>
          <cell r="Q630">
            <v>677890.95999999985</v>
          </cell>
        </row>
        <row r="631">
          <cell r="O631">
            <v>18200</v>
          </cell>
          <cell r="P631" t="str">
            <v>Otros impuestos derivados de una relación laboral</v>
          </cell>
          <cell r="Q631">
            <v>3378753.5860000001</v>
          </cell>
        </row>
        <row r="632">
          <cell r="O632">
            <v>11300</v>
          </cell>
          <cell r="P632" t="str">
            <v>Sueldos base al personal permanente</v>
          </cell>
          <cell r="Q632">
            <v>8226150.8260000013</v>
          </cell>
        </row>
        <row r="633">
          <cell r="O633">
            <v>12100</v>
          </cell>
          <cell r="P633" t="str">
            <v>Honorarios asimilables a salarios</v>
          </cell>
          <cell r="Q633">
            <v>1702901.9000000001</v>
          </cell>
        </row>
        <row r="634">
          <cell r="O634">
            <v>13100</v>
          </cell>
          <cell r="P634" t="str">
            <v>Primas por años de servicios efectivos prestados</v>
          </cell>
          <cell r="Q634">
            <v>223089.6</v>
          </cell>
        </row>
        <row r="635">
          <cell r="O635">
            <v>13200</v>
          </cell>
          <cell r="P635" t="str">
            <v>Primas de vacaciones, dominical y gratificación de fin de año</v>
          </cell>
          <cell r="Q635">
            <v>1335438.6099999999</v>
          </cell>
        </row>
        <row r="636">
          <cell r="O636">
            <v>14400</v>
          </cell>
          <cell r="P636" t="str">
            <v>Aportaciones para seguros</v>
          </cell>
          <cell r="Q636">
            <v>905608.76864775887</v>
          </cell>
        </row>
        <row r="637">
          <cell r="O637">
            <v>15100</v>
          </cell>
          <cell r="P637" t="str">
            <v>Cuotas para el fondo de ahorro y fondo de trabajo</v>
          </cell>
          <cell r="Q637">
            <v>111306</v>
          </cell>
        </row>
        <row r="638">
          <cell r="O638">
            <v>15300</v>
          </cell>
          <cell r="P638" t="str">
            <v>Prestaciones y haberes de retiro</v>
          </cell>
          <cell r="Q638">
            <v>395637.16000000003</v>
          </cell>
        </row>
        <row r="639">
          <cell r="O639">
            <v>15400</v>
          </cell>
          <cell r="P639" t="str">
            <v>Prestaciones contractuales</v>
          </cell>
          <cell r="Q639">
            <v>227770</v>
          </cell>
        </row>
        <row r="640">
          <cell r="O640">
            <v>15900</v>
          </cell>
          <cell r="P640" t="str">
            <v>Otras prestaciones sociales y económicas.</v>
          </cell>
          <cell r="Q640">
            <v>121247.5</v>
          </cell>
        </row>
        <row r="641">
          <cell r="O641">
            <v>17100</v>
          </cell>
          <cell r="P641" t="str">
            <v>Estímulos</v>
          </cell>
          <cell r="Q641">
            <v>229617.4</v>
          </cell>
        </row>
        <row r="642">
          <cell r="O642">
            <v>18100</v>
          </cell>
          <cell r="P642" t="str">
            <v>Impuesto sobre nóminas</v>
          </cell>
          <cell r="Q642">
            <v>291106.25999999995</v>
          </cell>
        </row>
        <row r="643">
          <cell r="O643">
            <v>18200</v>
          </cell>
          <cell r="P643" t="str">
            <v>Otros impuestos derivados de una relación laboral</v>
          </cell>
          <cell r="Q643">
            <v>1639967.4640000002</v>
          </cell>
        </row>
        <row r="644">
          <cell r="O644">
            <v>11300</v>
          </cell>
          <cell r="P644" t="str">
            <v>Sueldos base al personal permanente</v>
          </cell>
          <cell r="Q644">
            <v>6353839.311999999</v>
          </cell>
        </row>
        <row r="645">
          <cell r="O645">
            <v>12100</v>
          </cell>
          <cell r="P645" t="str">
            <v>Honorarios asimilables a salarios</v>
          </cell>
          <cell r="Q645">
            <v>1465886.0999999996</v>
          </cell>
        </row>
        <row r="646">
          <cell r="O646">
            <v>13100</v>
          </cell>
          <cell r="P646" t="str">
            <v>Primas por años de servicios efectivos prestados</v>
          </cell>
          <cell r="Q646">
            <v>217800.3</v>
          </cell>
        </row>
        <row r="647">
          <cell r="O647">
            <v>13200</v>
          </cell>
          <cell r="P647" t="str">
            <v>Primas de vacaciones, dominical y gratificación de fin de año</v>
          </cell>
          <cell r="Q647">
            <v>1506331.0719999999</v>
          </cell>
        </row>
        <row r="648">
          <cell r="O648">
            <v>13300</v>
          </cell>
          <cell r="P648" t="str">
            <v>Horas extraordinarias</v>
          </cell>
          <cell r="Q648">
            <v>38683.759999999995</v>
          </cell>
        </row>
        <row r="649">
          <cell r="O649">
            <v>14400</v>
          </cell>
          <cell r="P649" t="str">
            <v>Aportaciones para seguros</v>
          </cell>
          <cell r="Q649">
            <v>399716.98209613643</v>
          </cell>
        </row>
        <row r="650">
          <cell r="O650">
            <v>15100</v>
          </cell>
          <cell r="P650" t="str">
            <v>Cuotas para el fondo de ahorro y fondo de trabajo</v>
          </cell>
          <cell r="Q650">
            <v>77727.999999999985</v>
          </cell>
        </row>
        <row r="651">
          <cell r="O651">
            <v>15300</v>
          </cell>
          <cell r="P651" t="str">
            <v>Prestaciones y haberes de retiro</v>
          </cell>
          <cell r="Q651">
            <v>178309.70800000001</v>
          </cell>
        </row>
        <row r="652">
          <cell r="O652">
            <v>15400</v>
          </cell>
          <cell r="P652" t="str">
            <v>Prestaciones contractuales</v>
          </cell>
          <cell r="Q652">
            <v>161070</v>
          </cell>
        </row>
        <row r="653">
          <cell r="O653">
            <v>15900</v>
          </cell>
          <cell r="P653" t="str">
            <v>Otras prestaciones sociales y económicas.</v>
          </cell>
          <cell r="Q653">
            <v>121247.5</v>
          </cell>
        </row>
        <row r="654">
          <cell r="O654">
            <v>17100</v>
          </cell>
          <cell r="P654" t="str">
            <v>Estímulos</v>
          </cell>
          <cell r="Q654">
            <v>117634.622</v>
          </cell>
        </row>
        <row r="655">
          <cell r="O655">
            <v>18100</v>
          </cell>
          <cell r="P655" t="str">
            <v>Impuesto sobre nóminas</v>
          </cell>
          <cell r="Q655">
            <v>228824.04800000001</v>
          </cell>
        </row>
        <row r="656">
          <cell r="O656">
            <v>18200</v>
          </cell>
          <cell r="P656" t="str">
            <v>Otros impuestos derivados de una relación laboral</v>
          </cell>
          <cell r="Q656">
            <v>1357241.7439999999</v>
          </cell>
        </row>
        <row r="657">
          <cell r="O657">
            <v>21500</v>
          </cell>
          <cell r="P657" t="str">
            <v>Material impreso e información digital</v>
          </cell>
          <cell r="Q657">
            <v>71.400000000000006</v>
          </cell>
        </row>
        <row r="658">
          <cell r="O658">
            <v>22100</v>
          </cell>
          <cell r="P658" t="str">
            <v>Productos alimenticios para personas</v>
          </cell>
          <cell r="Q658">
            <v>186618.2922</v>
          </cell>
        </row>
        <row r="659">
          <cell r="O659">
            <v>26100</v>
          </cell>
          <cell r="P659" t="str">
            <v>Combustibles, lubricantes y aditivos.</v>
          </cell>
          <cell r="Q659">
            <v>490271.75999999995</v>
          </cell>
        </row>
        <row r="660">
          <cell r="O660">
            <v>29200</v>
          </cell>
          <cell r="P660" t="str">
            <v>Refacciones y accesorios menores de edificios</v>
          </cell>
          <cell r="Q660">
            <v>3136.3164000000002</v>
          </cell>
        </row>
        <row r="661">
          <cell r="O661">
            <v>22100</v>
          </cell>
          <cell r="P661" t="str">
            <v>Productos alimenticios para personas</v>
          </cell>
          <cell r="Q661">
            <v>2304.7818000000002</v>
          </cell>
        </row>
        <row r="662">
          <cell r="O662">
            <v>22100</v>
          </cell>
          <cell r="P662" t="str">
            <v>Productos alimenticios para personas</v>
          </cell>
          <cell r="Q662">
            <v>39.474000000000004</v>
          </cell>
        </row>
        <row r="663">
          <cell r="O663">
            <v>26100</v>
          </cell>
          <cell r="P663" t="str">
            <v>Combustibles, lubricantes y aditivos.</v>
          </cell>
          <cell r="Q663">
            <v>42948</v>
          </cell>
        </row>
        <row r="664">
          <cell r="O664">
            <v>22100</v>
          </cell>
          <cell r="P664" t="str">
            <v>Productos alimenticios para personas</v>
          </cell>
          <cell r="Q664">
            <v>18855.424199999998</v>
          </cell>
        </row>
        <row r="665">
          <cell r="O665">
            <v>26100</v>
          </cell>
          <cell r="P665" t="str">
            <v>Combustibles, lubricantes y aditivos.</v>
          </cell>
          <cell r="Q665">
            <v>27380.87999999999</v>
          </cell>
        </row>
        <row r="666">
          <cell r="O666">
            <v>29100</v>
          </cell>
          <cell r="P666" t="str">
            <v>Herramientas menores</v>
          </cell>
          <cell r="Q666">
            <v>369.44400000000002</v>
          </cell>
        </row>
        <row r="667">
          <cell r="O667">
            <v>29200</v>
          </cell>
          <cell r="P667" t="str">
            <v>Refacciones y accesorios menores de edificios</v>
          </cell>
          <cell r="Q667">
            <v>315.05759999999998</v>
          </cell>
        </row>
        <row r="668">
          <cell r="O668">
            <v>21500</v>
          </cell>
          <cell r="P668" t="str">
            <v>Material impreso e información digital</v>
          </cell>
          <cell r="Q668">
            <v>1249305</v>
          </cell>
        </row>
        <row r="669">
          <cell r="O669">
            <v>22100</v>
          </cell>
          <cell r="P669" t="str">
            <v>Productos alimenticios para personas</v>
          </cell>
          <cell r="Q669">
            <v>100000</v>
          </cell>
        </row>
        <row r="670">
          <cell r="O670">
            <v>24600</v>
          </cell>
          <cell r="P670" t="str">
            <v>Material eléctrico y electrónico</v>
          </cell>
          <cell r="Q670">
            <v>33739</v>
          </cell>
        </row>
        <row r="671">
          <cell r="O671">
            <v>24900</v>
          </cell>
          <cell r="P671" t="str">
            <v>Otros materiales y artículos de construcción y reparación</v>
          </cell>
          <cell r="Q671">
            <v>140000</v>
          </cell>
        </row>
        <row r="672">
          <cell r="O672">
            <v>26100</v>
          </cell>
          <cell r="P672" t="str">
            <v>Combustibles, lubricantes y aditivos.</v>
          </cell>
          <cell r="Q672">
            <v>313605.71999999997</v>
          </cell>
        </row>
        <row r="673">
          <cell r="O673">
            <v>21500</v>
          </cell>
          <cell r="P673" t="str">
            <v>Material impreso e información digital</v>
          </cell>
          <cell r="Q673">
            <v>1977950.7072000001</v>
          </cell>
        </row>
        <row r="674">
          <cell r="O674">
            <v>22100</v>
          </cell>
          <cell r="P674" t="str">
            <v>Productos alimenticios para personas</v>
          </cell>
          <cell r="Q674">
            <v>2641.1880000000001</v>
          </cell>
        </row>
        <row r="675">
          <cell r="O675">
            <v>26100</v>
          </cell>
          <cell r="P675" t="str">
            <v>Combustibles, lubricantes y aditivos.</v>
          </cell>
          <cell r="Q675">
            <v>148244.51999999996</v>
          </cell>
        </row>
        <row r="676">
          <cell r="O676">
            <v>21100</v>
          </cell>
          <cell r="P676" t="str">
            <v>Materiales, útiles y equipos menores de oficina</v>
          </cell>
          <cell r="Q676">
            <v>3403200</v>
          </cell>
        </row>
        <row r="677">
          <cell r="O677">
            <v>21400</v>
          </cell>
          <cell r="P677" t="str">
            <v>Materiales, útiles y equipos menores de tecnologías de la información y comunicaciones</v>
          </cell>
          <cell r="Q677">
            <v>2614800</v>
          </cell>
        </row>
        <row r="678">
          <cell r="O678">
            <v>21600</v>
          </cell>
          <cell r="P678" t="str">
            <v>Material de limpieza</v>
          </cell>
          <cell r="Q678">
            <v>2055600</v>
          </cell>
        </row>
        <row r="679">
          <cell r="O679">
            <v>22100</v>
          </cell>
          <cell r="P679" t="str">
            <v>Productos alimenticios para personas</v>
          </cell>
          <cell r="Q679">
            <v>126203.74320000001</v>
          </cell>
        </row>
        <row r="680">
          <cell r="O680">
            <v>22100</v>
          </cell>
          <cell r="P680" t="str">
            <v>Productos alimenticios para personas</v>
          </cell>
          <cell r="Q680">
            <v>11229.9858</v>
          </cell>
        </row>
        <row r="681">
          <cell r="O681">
            <v>25300</v>
          </cell>
          <cell r="P681" t="str">
            <v>Medicinas y productos farmacéuticos</v>
          </cell>
          <cell r="Q681">
            <v>607707.77088653774</v>
          </cell>
        </row>
        <row r="682">
          <cell r="O682">
            <v>26100</v>
          </cell>
          <cell r="P682" t="str">
            <v>Combustibles, lubricantes y aditivos.</v>
          </cell>
          <cell r="Q682">
            <v>59607.120000000017</v>
          </cell>
        </row>
        <row r="683">
          <cell r="O683">
            <v>21500</v>
          </cell>
          <cell r="P683" t="str">
            <v>Material impreso e información digital</v>
          </cell>
          <cell r="Q683">
            <v>943.53059999999994</v>
          </cell>
        </row>
        <row r="684">
          <cell r="O684">
            <v>22100</v>
          </cell>
          <cell r="P684" t="str">
            <v>Productos alimenticios para personas</v>
          </cell>
          <cell r="Q684">
            <v>34420.940399999999</v>
          </cell>
        </row>
        <row r="685">
          <cell r="O685">
            <v>24600</v>
          </cell>
          <cell r="P685" t="str">
            <v>Material eléctrico y electrónico</v>
          </cell>
          <cell r="Q685">
            <v>46760.135399999999</v>
          </cell>
        </row>
        <row r="686">
          <cell r="O686">
            <v>22100</v>
          </cell>
          <cell r="P686" t="str">
            <v>Productos alimenticios para personas</v>
          </cell>
          <cell r="Q686">
            <v>385.56</v>
          </cell>
        </row>
        <row r="687">
          <cell r="O687">
            <v>24100</v>
          </cell>
          <cell r="P687" t="str">
            <v>Productos minerales no metálicos</v>
          </cell>
          <cell r="Q687">
            <v>4464.2136</v>
          </cell>
        </row>
        <row r="688">
          <cell r="O688">
            <v>24200</v>
          </cell>
          <cell r="P688" t="str">
            <v>Cemento y productos de concreto</v>
          </cell>
          <cell r="Q688">
            <v>3531.8519999999999</v>
          </cell>
        </row>
        <row r="689">
          <cell r="O689">
            <v>25300</v>
          </cell>
          <cell r="P689" t="str">
            <v>Medicinas y productos farmacéuticos</v>
          </cell>
          <cell r="Q689">
            <v>448309.01130974101</v>
          </cell>
        </row>
        <row r="690">
          <cell r="O690">
            <v>21500</v>
          </cell>
          <cell r="P690" t="str">
            <v>Material impreso e información digital</v>
          </cell>
          <cell r="Q690">
            <v>30744.84</v>
          </cell>
        </row>
        <row r="691">
          <cell r="O691">
            <v>22100</v>
          </cell>
          <cell r="P691" t="str">
            <v>Productos alimenticios para personas</v>
          </cell>
          <cell r="Q691">
            <v>1101.5999999999999</v>
          </cell>
        </row>
        <row r="692">
          <cell r="O692">
            <v>22100</v>
          </cell>
          <cell r="P692" t="str">
            <v>Productos alimenticios para personas</v>
          </cell>
          <cell r="Q692">
            <v>2721.87</v>
          </cell>
        </row>
        <row r="693">
          <cell r="O693">
            <v>25300</v>
          </cell>
          <cell r="P693" t="str">
            <v>Medicinas y productos farmacéuticos</v>
          </cell>
          <cell r="Q693">
            <v>249060.56183874499</v>
          </cell>
        </row>
        <row r="694">
          <cell r="O694">
            <v>26100</v>
          </cell>
          <cell r="P694" t="str">
            <v>Combustibles, lubricantes y aditivos.</v>
          </cell>
          <cell r="Q694">
            <v>45242.760000000009</v>
          </cell>
        </row>
        <row r="695">
          <cell r="O695">
            <v>29200</v>
          </cell>
          <cell r="P695" t="str">
            <v>Refacciones y accesorios menores de edificios</v>
          </cell>
          <cell r="Q695">
            <v>303.95999999999998</v>
          </cell>
        </row>
        <row r="696">
          <cell r="O696">
            <v>21500</v>
          </cell>
          <cell r="P696" t="str">
            <v>Material impreso e información digital</v>
          </cell>
          <cell r="Q696">
            <v>52256.639999999999</v>
          </cell>
        </row>
        <row r="697">
          <cell r="O697">
            <v>22100</v>
          </cell>
          <cell r="P697" t="str">
            <v>Productos alimenticios para personas</v>
          </cell>
          <cell r="Q697">
            <v>4270.7094000000006</v>
          </cell>
        </row>
        <row r="698">
          <cell r="O698">
            <v>25300</v>
          </cell>
          <cell r="P698" t="str">
            <v>Medicinas y productos farmacéuticos</v>
          </cell>
          <cell r="Q698">
            <v>537970.81357168918</v>
          </cell>
        </row>
        <row r="699">
          <cell r="O699">
            <v>26100</v>
          </cell>
          <cell r="P699" t="str">
            <v>Combustibles, lubricantes y aditivos.</v>
          </cell>
          <cell r="Q699">
            <v>102518.15999999997</v>
          </cell>
        </row>
        <row r="700">
          <cell r="O700">
            <v>29200</v>
          </cell>
          <cell r="P700" t="str">
            <v>Refacciones y accesorios menores de edificios</v>
          </cell>
          <cell r="Q700">
            <v>529.93079999999998</v>
          </cell>
        </row>
        <row r="701">
          <cell r="O701">
            <v>21500</v>
          </cell>
          <cell r="P701" t="str">
            <v>Material impreso e información digital</v>
          </cell>
          <cell r="Q701">
            <v>3593.7252000000003</v>
          </cell>
        </row>
        <row r="702">
          <cell r="O702">
            <v>22100</v>
          </cell>
          <cell r="P702" t="str">
            <v>Productos alimenticios para personas</v>
          </cell>
          <cell r="Q702">
            <v>18038.7</v>
          </cell>
        </row>
        <row r="703">
          <cell r="O703">
            <v>24400</v>
          </cell>
          <cell r="P703" t="str">
            <v>Madera y productos de madera</v>
          </cell>
          <cell r="Q703">
            <v>3939.5256000000004</v>
          </cell>
        </row>
        <row r="704">
          <cell r="O704">
            <v>24600</v>
          </cell>
          <cell r="P704" t="str">
            <v>Material eléctrico y electrónico</v>
          </cell>
          <cell r="Q704">
            <v>3009.1530000000002</v>
          </cell>
        </row>
        <row r="705">
          <cell r="O705">
            <v>24700</v>
          </cell>
          <cell r="P705" t="str">
            <v>Artículos metálicos para la construcción</v>
          </cell>
          <cell r="Q705">
            <v>7610.6994000000004</v>
          </cell>
        </row>
        <row r="706">
          <cell r="O706">
            <v>24800</v>
          </cell>
          <cell r="P706" t="str">
            <v>Materiales complementarios</v>
          </cell>
          <cell r="Q706">
            <v>88.74</v>
          </cell>
        </row>
        <row r="707">
          <cell r="O707">
            <v>24900</v>
          </cell>
          <cell r="P707" t="str">
            <v>Otros materiales y artículos de construcción y reparación</v>
          </cell>
          <cell r="Q707">
            <v>29231.445599999999</v>
          </cell>
        </row>
        <row r="708">
          <cell r="O708">
            <v>25300</v>
          </cell>
          <cell r="P708" t="str">
            <v>Medicinas y productos farmacéuticos</v>
          </cell>
          <cell r="Q708">
            <v>14475399.854067856</v>
          </cell>
        </row>
        <row r="709">
          <cell r="O709">
            <v>26100</v>
          </cell>
          <cell r="P709" t="str">
            <v>Combustibles, lubricantes y aditivos.</v>
          </cell>
          <cell r="Q709">
            <v>5579524.1999999993</v>
          </cell>
        </row>
        <row r="710">
          <cell r="O710">
            <v>22100</v>
          </cell>
          <cell r="P710" t="str">
            <v>Productos alimenticios para personas</v>
          </cell>
          <cell r="Q710">
            <v>16034.706</v>
          </cell>
        </row>
        <row r="711">
          <cell r="O711">
            <v>24100</v>
          </cell>
          <cell r="P711" t="str">
            <v>Productos minerales no metálicos</v>
          </cell>
          <cell r="Q711">
            <v>43434.8436</v>
          </cell>
        </row>
        <row r="712">
          <cell r="O712">
            <v>24200</v>
          </cell>
          <cell r="P712" t="str">
            <v>Cemento y productos de concreto</v>
          </cell>
          <cell r="Q712">
            <v>37784.645399999994</v>
          </cell>
        </row>
        <row r="713">
          <cell r="O713">
            <v>24100</v>
          </cell>
          <cell r="P713" t="str">
            <v>Productos minerales no metálicos</v>
          </cell>
          <cell r="Q713">
            <v>28351.471200000004</v>
          </cell>
        </row>
        <row r="714">
          <cell r="O714">
            <v>24200</v>
          </cell>
          <cell r="P714" t="str">
            <v>Cemento y productos de concreto</v>
          </cell>
          <cell r="Q714">
            <v>273785.27880000003</v>
          </cell>
        </row>
        <row r="715">
          <cell r="O715">
            <v>24300</v>
          </cell>
          <cell r="P715" t="str">
            <v>Cal, yeso y productos de yeso</v>
          </cell>
          <cell r="Q715">
            <v>14242.423199999999</v>
          </cell>
        </row>
        <row r="716">
          <cell r="O716">
            <v>22100</v>
          </cell>
          <cell r="P716" t="str">
            <v>Productos alimenticios para personas</v>
          </cell>
          <cell r="Q716">
            <v>6069.7139999999999</v>
          </cell>
        </row>
        <row r="717">
          <cell r="O717">
            <v>25300</v>
          </cell>
          <cell r="P717" t="str">
            <v>Medicinas y productos farmacéuticos</v>
          </cell>
          <cell r="Q717">
            <v>2241545.0565487049</v>
          </cell>
        </row>
        <row r="718">
          <cell r="O718">
            <v>26100</v>
          </cell>
          <cell r="P718" t="str">
            <v>Combustibles, lubricantes y aditivos.</v>
          </cell>
          <cell r="Q718">
            <v>134931.11999999997</v>
          </cell>
        </row>
        <row r="719">
          <cell r="O719">
            <v>29200</v>
          </cell>
          <cell r="P719" t="str">
            <v>Refacciones y accesorios menores de edificios</v>
          </cell>
          <cell r="Q719">
            <v>24.48</v>
          </cell>
        </row>
        <row r="720">
          <cell r="O720">
            <v>21200</v>
          </cell>
          <cell r="P720" t="str">
            <v>Materiales y útiles de impresión y reproducción</v>
          </cell>
          <cell r="Q720">
            <v>234.61019999999999</v>
          </cell>
        </row>
        <row r="721">
          <cell r="O721">
            <v>22100</v>
          </cell>
          <cell r="P721" t="str">
            <v>Productos alimenticios para personas</v>
          </cell>
          <cell r="Q721">
            <v>3567.348</v>
          </cell>
        </row>
        <row r="722">
          <cell r="O722">
            <v>24100</v>
          </cell>
          <cell r="P722" t="str">
            <v>Productos minerales no metálicos</v>
          </cell>
          <cell r="Q722">
            <v>1183.2</v>
          </cell>
        </row>
        <row r="723">
          <cell r="O723">
            <v>24200</v>
          </cell>
          <cell r="P723" t="str">
            <v>Cemento y productos de concreto</v>
          </cell>
          <cell r="Q723">
            <v>1644.7092</v>
          </cell>
        </row>
        <row r="724">
          <cell r="O724">
            <v>22100</v>
          </cell>
          <cell r="P724" t="str">
            <v>Productos alimenticios para personas</v>
          </cell>
          <cell r="Q724">
            <v>4167.8220000000001</v>
          </cell>
        </row>
        <row r="725">
          <cell r="O725">
            <v>22100</v>
          </cell>
          <cell r="P725" t="str">
            <v>Productos alimenticios para personas</v>
          </cell>
          <cell r="Q725">
            <v>28266.4542</v>
          </cell>
        </row>
        <row r="726">
          <cell r="O726">
            <v>25300</v>
          </cell>
          <cell r="P726" t="str">
            <v>Medicinas y productos farmacéuticos</v>
          </cell>
          <cell r="Q726">
            <v>757144.1079897848</v>
          </cell>
        </row>
        <row r="727">
          <cell r="O727">
            <v>26100</v>
          </cell>
          <cell r="P727" t="str">
            <v>Combustibles, lubricantes y aditivos.</v>
          </cell>
          <cell r="Q727">
            <v>105449.39999999998</v>
          </cell>
        </row>
        <row r="728">
          <cell r="O728">
            <v>22100</v>
          </cell>
          <cell r="P728" t="str">
            <v>Productos alimenticios para personas</v>
          </cell>
          <cell r="Q728">
            <v>13879.3236</v>
          </cell>
        </row>
        <row r="729">
          <cell r="O729">
            <v>24100</v>
          </cell>
          <cell r="P729" t="str">
            <v>Productos minerales no metálicos</v>
          </cell>
          <cell r="Q729">
            <v>212.97600000000003</v>
          </cell>
        </row>
        <row r="730">
          <cell r="O730">
            <v>24200</v>
          </cell>
          <cell r="P730" t="str">
            <v>Cemento y productos de concreto</v>
          </cell>
          <cell r="Q730">
            <v>496.94400000000002</v>
          </cell>
        </row>
        <row r="731">
          <cell r="O731">
            <v>24600</v>
          </cell>
          <cell r="P731" t="str">
            <v>Material eléctrico y electrónico</v>
          </cell>
          <cell r="Q731">
            <v>32308.214400000001</v>
          </cell>
        </row>
        <row r="732">
          <cell r="O732">
            <v>24700</v>
          </cell>
          <cell r="P732" t="str">
            <v>Artículos metálicos para la construcción</v>
          </cell>
          <cell r="Q732">
            <v>2643.2892000000002</v>
          </cell>
        </row>
        <row r="733">
          <cell r="O733">
            <v>24900</v>
          </cell>
          <cell r="P733" t="str">
            <v>Otros materiales y artículos de construcción y reparación</v>
          </cell>
          <cell r="Q733">
            <v>7700.4287999999997</v>
          </cell>
        </row>
        <row r="734">
          <cell r="O734">
            <v>22100</v>
          </cell>
          <cell r="P734" t="str">
            <v>Productos alimenticios para personas</v>
          </cell>
          <cell r="Q734">
            <v>439.62</v>
          </cell>
        </row>
        <row r="735">
          <cell r="O735">
            <v>22100</v>
          </cell>
          <cell r="P735" t="str">
            <v>Productos alimenticios para personas</v>
          </cell>
          <cell r="Q735">
            <v>7053.6060000000007</v>
          </cell>
        </row>
        <row r="736">
          <cell r="O736">
            <v>24200</v>
          </cell>
          <cell r="P736" t="str">
            <v>Cemento y productos de concreto</v>
          </cell>
          <cell r="Q736">
            <v>8715.8490000000002</v>
          </cell>
        </row>
        <row r="737">
          <cell r="O737">
            <v>24300</v>
          </cell>
          <cell r="P737" t="str">
            <v>Cal, yeso y productos de yeso</v>
          </cell>
          <cell r="Q737">
            <v>12445.030200000001</v>
          </cell>
        </row>
        <row r="738">
          <cell r="O738">
            <v>24600</v>
          </cell>
          <cell r="P738" t="str">
            <v>Material eléctrico y electrónico</v>
          </cell>
          <cell r="Q738">
            <v>5968.8971999999994</v>
          </cell>
        </row>
        <row r="739">
          <cell r="O739">
            <v>24700</v>
          </cell>
          <cell r="P739" t="str">
            <v>Artículos metálicos para la construcción</v>
          </cell>
          <cell r="Q739">
            <v>7434.8310000000001</v>
          </cell>
        </row>
        <row r="740">
          <cell r="O740">
            <v>24900</v>
          </cell>
          <cell r="P740" t="str">
            <v>Otros materiales y artículos de construcción y reparación</v>
          </cell>
          <cell r="Q740">
            <v>26495.2752</v>
          </cell>
        </row>
        <row r="741">
          <cell r="O741">
            <v>22100</v>
          </cell>
          <cell r="P741" t="str">
            <v>Productos alimenticios para personas</v>
          </cell>
          <cell r="Q741">
            <v>6676.308</v>
          </cell>
        </row>
        <row r="742">
          <cell r="O742">
            <v>25300</v>
          </cell>
          <cell r="P742" t="str">
            <v>Medicinas y productos farmacéuticos</v>
          </cell>
          <cell r="Q742">
            <v>3636284.2028456768</v>
          </cell>
        </row>
        <row r="743">
          <cell r="O743">
            <v>26100</v>
          </cell>
          <cell r="P743" t="str">
            <v>Combustibles, lubricantes y aditivos.</v>
          </cell>
          <cell r="Q743">
            <v>127643.75999999997</v>
          </cell>
        </row>
        <row r="744">
          <cell r="O744">
            <v>29200</v>
          </cell>
          <cell r="P744" t="str">
            <v>Refacciones y accesorios menores de edificios</v>
          </cell>
          <cell r="Q744">
            <v>1538.0376000000001</v>
          </cell>
        </row>
        <row r="745">
          <cell r="O745">
            <v>22100</v>
          </cell>
          <cell r="P745" t="str">
            <v>Productos alimenticios para personas</v>
          </cell>
          <cell r="Q745">
            <v>59747.520000000004</v>
          </cell>
        </row>
        <row r="746">
          <cell r="O746">
            <v>22100</v>
          </cell>
          <cell r="P746" t="str">
            <v>Productos alimenticios para personas</v>
          </cell>
          <cell r="Q746">
            <v>90852.501600000003</v>
          </cell>
        </row>
        <row r="747">
          <cell r="O747">
            <v>24600</v>
          </cell>
          <cell r="P747" t="str">
            <v>Material eléctrico y electrónico</v>
          </cell>
          <cell r="Q747">
            <v>343.28100000000001</v>
          </cell>
        </row>
        <row r="748">
          <cell r="O748">
            <v>25300</v>
          </cell>
          <cell r="P748" t="str">
            <v>Medicinas y productos farmacéuticos</v>
          </cell>
          <cell r="Q748">
            <v>567858.0809923386</v>
          </cell>
        </row>
        <row r="749">
          <cell r="O749">
            <v>26100</v>
          </cell>
          <cell r="P749" t="str">
            <v>Combustibles, lubricantes y aditivos.</v>
          </cell>
          <cell r="Q749">
            <v>474643.68000000011</v>
          </cell>
        </row>
        <row r="750">
          <cell r="O750">
            <v>22100</v>
          </cell>
          <cell r="P750" t="str">
            <v>Productos alimenticios para personas</v>
          </cell>
          <cell r="Q750">
            <v>8231.0328000000009</v>
          </cell>
        </row>
        <row r="751">
          <cell r="O751">
            <v>25300</v>
          </cell>
          <cell r="P751" t="str">
            <v>Medicinas y productos farmacéuticos</v>
          </cell>
          <cell r="Q751">
            <v>308835.09668004373</v>
          </cell>
        </row>
        <row r="752">
          <cell r="O752">
            <v>26100</v>
          </cell>
          <cell r="P752" t="str">
            <v>Combustibles, lubricantes y aditivos.</v>
          </cell>
          <cell r="Q752">
            <v>24429.72</v>
          </cell>
        </row>
        <row r="753">
          <cell r="O753">
            <v>22100</v>
          </cell>
          <cell r="P753" t="str">
            <v>Productos alimenticios para personas</v>
          </cell>
          <cell r="Q753">
            <v>2109.5639999999999</v>
          </cell>
        </row>
        <row r="754">
          <cell r="O754">
            <v>25300</v>
          </cell>
          <cell r="P754" t="str">
            <v>Medicinas y productos farmacéuticos</v>
          </cell>
          <cell r="Q754">
            <v>537970.81357168918</v>
          </cell>
        </row>
        <row r="755">
          <cell r="O755">
            <v>26100</v>
          </cell>
          <cell r="P755" t="str">
            <v>Combustibles, lubricantes y aditivos.</v>
          </cell>
          <cell r="Q755">
            <v>44002.44</v>
          </cell>
        </row>
        <row r="756">
          <cell r="O756">
            <v>21500</v>
          </cell>
          <cell r="P756" t="str">
            <v>Material impreso e información digital</v>
          </cell>
          <cell r="Q756">
            <v>6767.7</v>
          </cell>
        </row>
        <row r="757">
          <cell r="O757">
            <v>22100</v>
          </cell>
          <cell r="P757" t="str">
            <v>Productos alimenticios para personas</v>
          </cell>
          <cell r="Q757">
            <v>74902.986000000004</v>
          </cell>
        </row>
        <row r="758">
          <cell r="O758">
            <v>25300</v>
          </cell>
          <cell r="P758" t="str">
            <v>Medicinas y productos farmacéuticos</v>
          </cell>
          <cell r="Q758">
            <v>687407.15067493613</v>
          </cell>
        </row>
        <row r="759">
          <cell r="O759">
            <v>26100</v>
          </cell>
          <cell r="P759" t="str">
            <v>Combustibles, lubricantes y aditivos.</v>
          </cell>
          <cell r="Q759">
            <v>104412.11999999998</v>
          </cell>
        </row>
        <row r="760">
          <cell r="O760">
            <v>22100</v>
          </cell>
          <cell r="P760" t="str">
            <v>Productos alimenticios para personas</v>
          </cell>
          <cell r="Q760">
            <v>9506.9304000000011</v>
          </cell>
        </row>
        <row r="761">
          <cell r="O761">
            <v>25300</v>
          </cell>
          <cell r="P761" t="str">
            <v>Medicinas y productos farmacéuticos</v>
          </cell>
          <cell r="Q761">
            <v>1075941.6271433784</v>
          </cell>
        </row>
        <row r="762">
          <cell r="O762">
            <v>26100</v>
          </cell>
          <cell r="P762" t="str">
            <v>Combustibles, lubricantes y aditivos.</v>
          </cell>
          <cell r="Q762">
            <v>494455.92000000016</v>
          </cell>
        </row>
        <row r="763">
          <cell r="O763">
            <v>29100</v>
          </cell>
          <cell r="P763" t="str">
            <v>Herramientas menores</v>
          </cell>
          <cell r="Q763">
            <v>382.40820000000002</v>
          </cell>
        </row>
        <row r="764">
          <cell r="O764">
            <v>21700</v>
          </cell>
          <cell r="P764" t="str">
            <v>Materiales y útiles de enseñanza</v>
          </cell>
          <cell r="Q764">
            <v>354.96</v>
          </cell>
        </row>
        <row r="765">
          <cell r="O765">
            <v>22100</v>
          </cell>
          <cell r="P765" t="str">
            <v>Productos alimenticios para personas</v>
          </cell>
          <cell r="Q765">
            <v>1372265.2314000002</v>
          </cell>
        </row>
        <row r="766">
          <cell r="O766">
            <v>24600</v>
          </cell>
          <cell r="P766" t="str">
            <v>Material eléctrico y electrónico</v>
          </cell>
          <cell r="Q766">
            <v>10060.300800000001</v>
          </cell>
        </row>
        <row r="767">
          <cell r="O767">
            <v>24700</v>
          </cell>
          <cell r="P767" t="str">
            <v>Artículos metálicos para la construcción</v>
          </cell>
          <cell r="Q767">
            <v>5089.3002000000006</v>
          </cell>
        </row>
        <row r="768">
          <cell r="O768">
            <v>24900</v>
          </cell>
          <cell r="P768" t="str">
            <v>Otros materiales y artículos de construcción y reparación</v>
          </cell>
          <cell r="Q768">
            <v>6179.9556000000002</v>
          </cell>
        </row>
        <row r="769">
          <cell r="O769">
            <v>25300</v>
          </cell>
          <cell r="P769" t="str">
            <v>Medicinas y productos farmacéuticos</v>
          </cell>
          <cell r="Q769">
            <v>6664860.6348048169</v>
          </cell>
        </row>
        <row r="770">
          <cell r="O770">
            <v>26100</v>
          </cell>
          <cell r="P770" t="str">
            <v>Combustibles, lubricantes y aditivos.</v>
          </cell>
          <cell r="Q770">
            <v>1023457.8000000002</v>
          </cell>
        </row>
        <row r="771">
          <cell r="O771">
            <v>29100</v>
          </cell>
          <cell r="P771" t="str">
            <v>Herramientas menores</v>
          </cell>
          <cell r="Q771">
            <v>311.58960000000002</v>
          </cell>
        </row>
        <row r="772">
          <cell r="O772">
            <v>29200</v>
          </cell>
          <cell r="P772" t="str">
            <v>Refacciones y accesorios menores de edificios</v>
          </cell>
          <cell r="Q772">
            <v>779.57579999999996</v>
          </cell>
        </row>
        <row r="773">
          <cell r="O773">
            <v>29400</v>
          </cell>
          <cell r="P773" t="str">
            <v>Refacciones y accesorios menores de equipo de cómputo y tecnologías de la información</v>
          </cell>
          <cell r="Q773">
            <v>1890.9882</v>
          </cell>
        </row>
        <row r="774">
          <cell r="O774">
            <v>29600</v>
          </cell>
          <cell r="P774" t="str">
            <v>Refacciones y accesorios menores de equipo de transporte</v>
          </cell>
          <cell r="Q774">
            <v>27031.387200000001</v>
          </cell>
        </row>
        <row r="775">
          <cell r="O775">
            <v>22100</v>
          </cell>
          <cell r="P775" t="str">
            <v>Productos alimenticios para personas</v>
          </cell>
          <cell r="Q775">
            <v>329.25600000000003</v>
          </cell>
        </row>
        <row r="776">
          <cell r="O776">
            <v>25300</v>
          </cell>
          <cell r="P776" t="str">
            <v>Medicinas y productos farmacéuticos</v>
          </cell>
          <cell r="Q776">
            <v>209210.8719445458</v>
          </cell>
        </row>
        <row r="777">
          <cell r="O777">
            <v>26100</v>
          </cell>
          <cell r="P777" t="str">
            <v>Combustibles, lubricantes y aditivos.</v>
          </cell>
          <cell r="Q777">
            <v>16124.88</v>
          </cell>
        </row>
        <row r="778">
          <cell r="O778">
            <v>22100</v>
          </cell>
          <cell r="P778" t="str">
            <v>Productos alimenticios para personas</v>
          </cell>
          <cell r="Q778">
            <v>11107.494000000001</v>
          </cell>
        </row>
        <row r="779">
          <cell r="O779">
            <v>24100</v>
          </cell>
          <cell r="P779" t="str">
            <v>Productos minerales no metálicos</v>
          </cell>
          <cell r="Q779">
            <v>27134.9784</v>
          </cell>
        </row>
        <row r="780">
          <cell r="O780">
            <v>24200</v>
          </cell>
          <cell r="P780" t="str">
            <v>Cemento y productos de concreto</v>
          </cell>
          <cell r="Q780">
            <v>20804.083200000001</v>
          </cell>
        </row>
        <row r="781">
          <cell r="O781">
            <v>24300</v>
          </cell>
          <cell r="P781" t="str">
            <v>Cal, yeso y productos de yeso</v>
          </cell>
          <cell r="Q781">
            <v>6178.2623999999996</v>
          </cell>
        </row>
        <row r="782">
          <cell r="O782">
            <v>24400</v>
          </cell>
          <cell r="P782" t="str">
            <v>Madera y productos de madera</v>
          </cell>
          <cell r="Q782">
            <v>14046.522000000001</v>
          </cell>
        </row>
        <row r="783">
          <cell r="O783">
            <v>24600</v>
          </cell>
          <cell r="P783" t="str">
            <v>Material eléctrico y electrónico</v>
          </cell>
          <cell r="Q783">
            <v>4461.1128000000008</v>
          </cell>
        </row>
        <row r="784">
          <cell r="O784">
            <v>24700</v>
          </cell>
          <cell r="P784" t="str">
            <v>Artículos metálicos para la construcción</v>
          </cell>
          <cell r="Q784">
            <v>29508.844800000003</v>
          </cell>
        </row>
        <row r="785">
          <cell r="O785">
            <v>24900</v>
          </cell>
          <cell r="P785" t="str">
            <v>Otros materiales y artículos de construcción y reparación</v>
          </cell>
          <cell r="Q785">
            <v>587207.89020000002</v>
          </cell>
        </row>
        <row r="786">
          <cell r="O786">
            <v>25300</v>
          </cell>
          <cell r="P786" t="str">
            <v>Medicinas y productos farmacéuticos</v>
          </cell>
          <cell r="Q786">
            <v>2958839.4746442907</v>
          </cell>
        </row>
        <row r="787">
          <cell r="O787">
            <v>22100</v>
          </cell>
          <cell r="P787" t="str">
            <v>Productos alimenticios para personas</v>
          </cell>
          <cell r="Q787">
            <v>3911.4960000000001</v>
          </cell>
        </row>
        <row r="788">
          <cell r="O788">
            <v>25300</v>
          </cell>
          <cell r="P788" t="str">
            <v>Medicinas y productos farmacéuticos</v>
          </cell>
          <cell r="Q788">
            <v>896618.02261948201</v>
          </cell>
        </row>
        <row r="789">
          <cell r="O789">
            <v>26100</v>
          </cell>
          <cell r="P789" t="str">
            <v>Combustibles, lubricantes y aditivos.</v>
          </cell>
          <cell r="Q789">
            <v>54681</v>
          </cell>
        </row>
        <row r="790">
          <cell r="O790">
            <v>22100</v>
          </cell>
          <cell r="P790" t="str">
            <v>Productos alimenticios para personas</v>
          </cell>
          <cell r="Q790">
            <v>11631.774000000001</v>
          </cell>
        </row>
        <row r="791">
          <cell r="O791">
            <v>21500</v>
          </cell>
          <cell r="P791" t="str">
            <v>Material impreso e información digital</v>
          </cell>
          <cell r="Q791">
            <v>2023.2719999999999</v>
          </cell>
        </row>
        <row r="792">
          <cell r="O792">
            <v>22100</v>
          </cell>
          <cell r="P792" t="str">
            <v>Productos alimenticios para personas</v>
          </cell>
          <cell r="Q792">
            <v>34377.1518</v>
          </cell>
        </row>
        <row r="793">
          <cell r="O793">
            <v>24100</v>
          </cell>
          <cell r="P793" t="str">
            <v>Productos minerales no metálicos</v>
          </cell>
          <cell r="Q793">
            <v>2165.2560000000003</v>
          </cell>
        </row>
        <row r="794">
          <cell r="O794">
            <v>24200</v>
          </cell>
          <cell r="P794" t="str">
            <v>Cemento y productos de concreto</v>
          </cell>
          <cell r="Q794">
            <v>798.86400000000003</v>
          </cell>
        </row>
        <row r="795">
          <cell r="O795">
            <v>24600</v>
          </cell>
          <cell r="P795" t="str">
            <v>Material eléctrico y electrónico</v>
          </cell>
          <cell r="Q795">
            <v>195290.5362</v>
          </cell>
        </row>
        <row r="796">
          <cell r="O796">
            <v>24700</v>
          </cell>
          <cell r="P796" t="str">
            <v>Artículos metálicos para la construcción</v>
          </cell>
          <cell r="Q796">
            <v>5175.6941999999999</v>
          </cell>
        </row>
        <row r="797">
          <cell r="O797">
            <v>24800</v>
          </cell>
          <cell r="P797" t="str">
            <v>Materiales complementarios</v>
          </cell>
          <cell r="Q797">
            <v>3951.6635999999999</v>
          </cell>
        </row>
        <row r="798">
          <cell r="O798">
            <v>24900</v>
          </cell>
          <cell r="P798" t="str">
            <v>Otros materiales y artículos de construcción y reparación</v>
          </cell>
          <cell r="Q798">
            <v>28342.7706</v>
          </cell>
        </row>
        <row r="799">
          <cell r="O799">
            <v>25200</v>
          </cell>
          <cell r="P799" t="str">
            <v>Fertilizantes, pesticidas y otros agroquímicos</v>
          </cell>
          <cell r="Q799">
            <v>2876.4612000000002</v>
          </cell>
        </row>
        <row r="800">
          <cell r="O800">
            <v>25300</v>
          </cell>
          <cell r="P800" t="str">
            <v>Medicinas y productos farmacéuticos</v>
          </cell>
          <cell r="Q800">
            <v>4652451.2951477561</v>
          </cell>
        </row>
        <row r="801">
          <cell r="O801">
            <v>25400</v>
          </cell>
          <cell r="P801" t="str">
            <v>Materiales, accesorios y suministros médicos</v>
          </cell>
          <cell r="Q801">
            <v>32997.51</v>
          </cell>
        </row>
        <row r="802">
          <cell r="O802">
            <v>26100</v>
          </cell>
          <cell r="P802" t="str">
            <v>Combustibles, lubricantes y aditivos.</v>
          </cell>
          <cell r="Q802">
            <v>1648312.5599999996</v>
          </cell>
        </row>
        <row r="803">
          <cell r="O803">
            <v>22100</v>
          </cell>
          <cell r="P803" t="str">
            <v>Productos alimenticios para personas</v>
          </cell>
          <cell r="Q803">
            <v>151463.37</v>
          </cell>
        </row>
        <row r="804">
          <cell r="O804">
            <v>24200</v>
          </cell>
          <cell r="P804" t="str">
            <v>Cemento y productos de concreto</v>
          </cell>
          <cell r="Q804">
            <v>7068.6</v>
          </cell>
        </row>
        <row r="805">
          <cell r="O805">
            <v>24300</v>
          </cell>
          <cell r="P805" t="str">
            <v>Cal, yeso y productos de yeso</v>
          </cell>
          <cell r="Q805">
            <v>802.94400000000007</v>
          </cell>
        </row>
        <row r="806">
          <cell r="O806">
            <v>24600</v>
          </cell>
          <cell r="P806" t="str">
            <v>Material eléctrico y electrónico</v>
          </cell>
          <cell r="Q806">
            <v>45.9</v>
          </cell>
        </row>
        <row r="807">
          <cell r="O807">
            <v>24900</v>
          </cell>
          <cell r="P807" t="str">
            <v>Otros materiales y artículos de construcción y reparación</v>
          </cell>
          <cell r="Q807">
            <v>7755.1212000000005</v>
          </cell>
        </row>
        <row r="808">
          <cell r="O808">
            <v>25400</v>
          </cell>
          <cell r="P808" t="str">
            <v>Materiales, accesorios y suministros médicos</v>
          </cell>
          <cell r="Q808">
            <v>163.59779999999998</v>
          </cell>
        </row>
        <row r="809">
          <cell r="O809">
            <v>26100</v>
          </cell>
          <cell r="P809" t="str">
            <v>Combustibles, lubricantes y aditivos.</v>
          </cell>
          <cell r="Q809">
            <v>1153147.9200000002</v>
          </cell>
        </row>
        <row r="810">
          <cell r="O810">
            <v>22100</v>
          </cell>
          <cell r="P810" t="str">
            <v>Productos alimenticios para personas</v>
          </cell>
          <cell r="Q810">
            <v>60699.0576</v>
          </cell>
        </row>
        <row r="811">
          <cell r="O811">
            <v>24600</v>
          </cell>
          <cell r="P811" t="str">
            <v>Material eléctrico y electrónico</v>
          </cell>
          <cell r="Q811">
            <v>13993.441199999999</v>
          </cell>
        </row>
        <row r="812">
          <cell r="O812">
            <v>24900</v>
          </cell>
          <cell r="P812" t="str">
            <v>Otros materiales y artículos de construcción y reparación</v>
          </cell>
          <cell r="Q812">
            <v>4647.4770000000008</v>
          </cell>
        </row>
        <row r="813">
          <cell r="O813">
            <v>25300</v>
          </cell>
          <cell r="P813" t="str">
            <v>Medicinas y productos farmacéuticos</v>
          </cell>
          <cell r="Q813">
            <v>1115791.3170375777</v>
          </cell>
        </row>
        <row r="814">
          <cell r="O814">
            <v>26100</v>
          </cell>
          <cell r="P814" t="str">
            <v>Combustibles, lubricantes y aditivos.</v>
          </cell>
          <cell r="Q814">
            <v>721256.75999999989</v>
          </cell>
        </row>
        <row r="815">
          <cell r="O815">
            <v>24500</v>
          </cell>
          <cell r="P815" t="str">
            <v>Vidrio y productos de vidrio</v>
          </cell>
          <cell r="Q815">
            <v>744.6</v>
          </cell>
        </row>
        <row r="816">
          <cell r="O816">
            <v>29200</v>
          </cell>
          <cell r="P816" t="str">
            <v>Refacciones y accesorios menores de edificios</v>
          </cell>
          <cell r="Q816">
            <v>354.96</v>
          </cell>
        </row>
        <row r="817">
          <cell r="O817">
            <v>24600</v>
          </cell>
          <cell r="P817" t="str">
            <v>Material eléctrico y electrónico</v>
          </cell>
          <cell r="Q817">
            <v>1894503.8237999999</v>
          </cell>
        </row>
        <row r="818">
          <cell r="O818">
            <v>25300</v>
          </cell>
          <cell r="P818" t="str">
            <v>Medicinas y productos farmacéuticos</v>
          </cell>
          <cell r="Q818">
            <v>249060.56183874499</v>
          </cell>
        </row>
        <row r="819">
          <cell r="O819">
            <v>25300</v>
          </cell>
          <cell r="P819" t="str">
            <v>Medicinas y productos farmacéuticos</v>
          </cell>
          <cell r="Q819">
            <v>3496810.2882159799</v>
          </cell>
        </row>
        <row r="820">
          <cell r="O820">
            <v>25300</v>
          </cell>
          <cell r="P820" t="str">
            <v>Medicinas y productos farmacéuticos</v>
          </cell>
          <cell r="Q820">
            <v>2201695.3666545055</v>
          </cell>
        </row>
        <row r="821">
          <cell r="O821">
            <v>29600</v>
          </cell>
          <cell r="P821" t="str">
            <v>Refacciones y accesorios menores de equipo de transporte</v>
          </cell>
          <cell r="Q821">
            <v>377.298</v>
          </cell>
        </row>
        <row r="822">
          <cell r="O822">
            <v>25600</v>
          </cell>
          <cell r="P822" t="str">
            <v>Fibras sintéticas, hules, plásticos y derivados</v>
          </cell>
          <cell r="Q822">
            <v>16822.156200000001</v>
          </cell>
        </row>
        <row r="823">
          <cell r="O823">
            <v>24800</v>
          </cell>
          <cell r="P823" t="str">
            <v>Materiales complementarios</v>
          </cell>
          <cell r="Q823">
            <v>1617.873</v>
          </cell>
        </row>
        <row r="824">
          <cell r="O824">
            <v>29100</v>
          </cell>
          <cell r="P824" t="str">
            <v>Herramientas menores</v>
          </cell>
          <cell r="Q824">
            <v>39759.436799999996</v>
          </cell>
        </row>
        <row r="825">
          <cell r="O825">
            <v>29600</v>
          </cell>
          <cell r="P825" t="str">
            <v>Refacciones y accesorios menores de equipo de transporte</v>
          </cell>
          <cell r="Q825">
            <v>31794.950400000002</v>
          </cell>
        </row>
        <row r="826">
          <cell r="O826">
            <v>26100</v>
          </cell>
          <cell r="P826" t="str">
            <v>Combustibles, lubricantes y aditivos.</v>
          </cell>
          <cell r="Q826">
            <v>59664</v>
          </cell>
        </row>
        <row r="827">
          <cell r="O827">
            <v>24900</v>
          </cell>
          <cell r="P827" t="str">
            <v>Otros materiales y artículos de construcción y reparación</v>
          </cell>
          <cell r="Q827">
            <v>44064.877200000003</v>
          </cell>
        </row>
        <row r="828">
          <cell r="O828">
            <v>25300</v>
          </cell>
          <cell r="P828" t="str">
            <v>Medicinas y productos farmacéuticos</v>
          </cell>
          <cell r="Q828">
            <v>468233.85625684052</v>
          </cell>
        </row>
        <row r="829">
          <cell r="O829">
            <v>29800</v>
          </cell>
          <cell r="P829" t="str">
            <v>Refacciones y accesorios menores de maquinaria y otros equipos</v>
          </cell>
          <cell r="Q829">
            <v>10634.6016</v>
          </cell>
        </row>
        <row r="830">
          <cell r="O830">
            <v>25300</v>
          </cell>
          <cell r="P830" t="str">
            <v>Medicinas y productos farmacéuticos</v>
          </cell>
          <cell r="Q830">
            <v>209210.8719445458</v>
          </cell>
        </row>
        <row r="831">
          <cell r="O831">
            <v>26100</v>
          </cell>
          <cell r="P831" t="str">
            <v>Combustibles, lubricantes y aditivos.</v>
          </cell>
          <cell r="Q831">
            <v>1023889.8000000002</v>
          </cell>
        </row>
        <row r="832">
          <cell r="O832">
            <v>24200</v>
          </cell>
          <cell r="P832" t="str">
            <v>Cemento y productos de concreto</v>
          </cell>
          <cell r="Q832">
            <v>461.6112</v>
          </cell>
        </row>
        <row r="833">
          <cell r="O833">
            <v>22100</v>
          </cell>
          <cell r="P833" t="str">
            <v>Productos alimenticios para personas</v>
          </cell>
          <cell r="Q833">
            <v>2660.1396</v>
          </cell>
        </row>
        <row r="834">
          <cell r="O834">
            <v>24700</v>
          </cell>
          <cell r="P834" t="str">
            <v>Artículos metálicos para la construcción</v>
          </cell>
          <cell r="Q834">
            <v>18048.236999999997</v>
          </cell>
        </row>
        <row r="835">
          <cell r="O835">
            <v>25300</v>
          </cell>
          <cell r="P835" t="str">
            <v>Medicinas y productos farmacéuticos</v>
          </cell>
          <cell r="Q835">
            <v>5409595.4031375414</v>
          </cell>
        </row>
        <row r="836">
          <cell r="O836">
            <v>27400</v>
          </cell>
          <cell r="P836" t="str">
            <v>Productos textiles</v>
          </cell>
          <cell r="Q836">
            <v>125.4498</v>
          </cell>
        </row>
        <row r="837">
          <cell r="O837">
            <v>29100</v>
          </cell>
          <cell r="P837" t="str">
            <v>Herramientas menores</v>
          </cell>
          <cell r="Q837">
            <v>8204.8901999999998</v>
          </cell>
        </row>
        <row r="838">
          <cell r="O838">
            <v>24900</v>
          </cell>
          <cell r="P838" t="str">
            <v>Otros materiales y artículos de construcción y reparación</v>
          </cell>
          <cell r="Q838">
            <v>4328.4924000000001</v>
          </cell>
        </row>
        <row r="839">
          <cell r="O839">
            <v>25200</v>
          </cell>
          <cell r="P839" t="str">
            <v>Fertilizantes, pesticidas y otros agroquímicos</v>
          </cell>
          <cell r="Q839">
            <v>1538.16</v>
          </cell>
        </row>
        <row r="840">
          <cell r="O840">
            <v>29200</v>
          </cell>
          <cell r="P840" t="str">
            <v>Refacciones y accesorios menores de edificios</v>
          </cell>
          <cell r="Q840">
            <v>127.5</v>
          </cell>
        </row>
        <row r="841">
          <cell r="O841">
            <v>29600</v>
          </cell>
          <cell r="P841" t="str">
            <v>Refacciones y accesorios menores de equipo de transporte</v>
          </cell>
          <cell r="Q841">
            <v>1557.1014</v>
          </cell>
        </row>
        <row r="842">
          <cell r="O842">
            <v>25300</v>
          </cell>
          <cell r="P842" t="str">
            <v>Medicinas y productos farmacéuticos</v>
          </cell>
          <cell r="Q842">
            <v>697369.57314848597</v>
          </cell>
        </row>
        <row r="843">
          <cell r="O843">
            <v>24600</v>
          </cell>
          <cell r="P843" t="str">
            <v>Material eléctrico y electrónico</v>
          </cell>
          <cell r="Q843">
            <v>88709.889599999995</v>
          </cell>
        </row>
        <row r="844">
          <cell r="O844">
            <v>24700</v>
          </cell>
          <cell r="P844" t="str">
            <v>Artículos metálicos para la construcción</v>
          </cell>
          <cell r="Q844">
            <v>2211.3293999999996</v>
          </cell>
        </row>
        <row r="845">
          <cell r="O845">
            <v>24900</v>
          </cell>
          <cell r="P845" t="str">
            <v>Otros materiales y artículos de construcción y reparación</v>
          </cell>
          <cell r="Q845">
            <v>102098.2974</v>
          </cell>
        </row>
        <row r="846">
          <cell r="O846">
            <v>25300</v>
          </cell>
          <cell r="P846" t="str">
            <v>Medicinas y productos farmacéuticos</v>
          </cell>
          <cell r="Q846">
            <v>1833085.7351331629</v>
          </cell>
        </row>
        <row r="847">
          <cell r="O847">
            <v>29800</v>
          </cell>
          <cell r="P847" t="str">
            <v>Refacciones y accesorios menores de maquinaria y otros equipos</v>
          </cell>
          <cell r="Q847">
            <v>1083.3419999999999</v>
          </cell>
        </row>
        <row r="848">
          <cell r="O848">
            <v>25300</v>
          </cell>
          <cell r="P848" t="str">
            <v>Medicinas y productos farmacéuticos</v>
          </cell>
          <cell r="Q848">
            <v>19924.844947099598</v>
          </cell>
        </row>
        <row r="849">
          <cell r="O849">
            <v>25300</v>
          </cell>
          <cell r="P849" t="str">
            <v>Medicinas y productos farmacéuticos</v>
          </cell>
          <cell r="Q849">
            <v>2968801.8971178401</v>
          </cell>
        </row>
        <row r="850">
          <cell r="O850">
            <v>25300</v>
          </cell>
          <cell r="P850" t="str">
            <v>Medicinas y productos farmacéuticos</v>
          </cell>
          <cell r="Q850">
            <v>4333653.7759941621</v>
          </cell>
        </row>
        <row r="851">
          <cell r="O851">
            <v>25300</v>
          </cell>
          <cell r="P851" t="str">
            <v>Medicinas y productos farmacéuticos</v>
          </cell>
          <cell r="Q851">
            <v>139473.91462969722</v>
          </cell>
        </row>
        <row r="852">
          <cell r="O852">
            <v>29200</v>
          </cell>
          <cell r="P852" t="str">
            <v>Refacciones y accesorios menores de edificios</v>
          </cell>
          <cell r="Q852">
            <v>1385.3946000000001</v>
          </cell>
        </row>
        <row r="853">
          <cell r="O853">
            <v>24600</v>
          </cell>
          <cell r="P853" t="str">
            <v>Material eléctrico y electrónico</v>
          </cell>
          <cell r="Q853">
            <v>4026.1643999999997</v>
          </cell>
        </row>
        <row r="854">
          <cell r="O854">
            <v>25300</v>
          </cell>
          <cell r="P854" t="str">
            <v>Medicinas y productos farmacéuticos</v>
          </cell>
          <cell r="Q854">
            <v>109586.64720904779</v>
          </cell>
        </row>
        <row r="855">
          <cell r="O855">
            <v>25600</v>
          </cell>
          <cell r="P855" t="str">
            <v>Fibras sintéticas, hules, plásticos y derivados</v>
          </cell>
          <cell r="Q855">
            <v>2264.1960000000004</v>
          </cell>
        </row>
        <row r="856">
          <cell r="O856">
            <v>21500</v>
          </cell>
          <cell r="P856" t="str">
            <v>Material impreso e información digital</v>
          </cell>
          <cell r="Q856">
            <v>32464.560000000001</v>
          </cell>
        </row>
        <row r="857">
          <cell r="O857">
            <v>29600</v>
          </cell>
          <cell r="P857" t="str">
            <v>Refacciones y accesorios menores de equipo de transporte</v>
          </cell>
          <cell r="Q857">
            <v>40.799999999999997</v>
          </cell>
        </row>
        <row r="858">
          <cell r="O858">
            <v>25300</v>
          </cell>
          <cell r="P858" t="str">
            <v>Medicinas y productos farmacéuticos</v>
          </cell>
          <cell r="Q858">
            <v>1653762.1306092667</v>
          </cell>
        </row>
        <row r="859">
          <cell r="O859">
            <v>25600</v>
          </cell>
          <cell r="P859" t="str">
            <v>Fibras sintéticas, hules, plásticos y derivados</v>
          </cell>
          <cell r="Q859">
            <v>744.69180000000006</v>
          </cell>
        </row>
        <row r="860">
          <cell r="O860">
            <v>25300</v>
          </cell>
          <cell r="P860" t="str">
            <v>Medicinas y productos farmacéuticos</v>
          </cell>
          <cell r="Q860">
            <v>1046054.3597227291</v>
          </cell>
        </row>
        <row r="861">
          <cell r="O861">
            <v>25300</v>
          </cell>
          <cell r="P861" t="str">
            <v>Medicinas y productos farmacéuticos</v>
          </cell>
          <cell r="Q861">
            <v>2640041.9554906967</v>
          </cell>
        </row>
        <row r="862">
          <cell r="O862">
            <v>29400</v>
          </cell>
          <cell r="P862" t="str">
            <v>Refacciones y accesorios menores de equipo de cómputo y tecnologías de la información</v>
          </cell>
          <cell r="Q862">
            <v>1299.8880000000001</v>
          </cell>
        </row>
        <row r="863">
          <cell r="O863">
            <v>24700</v>
          </cell>
          <cell r="P863" t="str">
            <v>Artículos metálicos para la construcción</v>
          </cell>
          <cell r="Q863">
            <v>23700.199800000002</v>
          </cell>
        </row>
        <row r="864">
          <cell r="O864">
            <v>25300</v>
          </cell>
          <cell r="P864" t="str">
            <v>Medicinas y productos farmacéuticos</v>
          </cell>
          <cell r="Q864">
            <v>1574062.7508208682</v>
          </cell>
        </row>
        <row r="865">
          <cell r="O865">
            <v>26100</v>
          </cell>
          <cell r="P865" t="str">
            <v>Combustibles, lubricantes y aditivos.</v>
          </cell>
          <cell r="Q865">
            <v>335647.91999999993</v>
          </cell>
        </row>
        <row r="866">
          <cell r="O866">
            <v>25300</v>
          </cell>
          <cell r="P866" t="str">
            <v>Medicinas y productos farmacéuticos</v>
          </cell>
          <cell r="Q866">
            <v>2869177.6723823422</v>
          </cell>
        </row>
        <row r="867">
          <cell r="O867">
            <v>25900</v>
          </cell>
          <cell r="P867" t="str">
            <v>Otros productos químicos</v>
          </cell>
          <cell r="Q867">
            <v>6445.0434000000005</v>
          </cell>
        </row>
        <row r="868">
          <cell r="O868">
            <v>25600</v>
          </cell>
          <cell r="P868" t="str">
            <v>Fibras sintéticas, hules, plásticos y derivados</v>
          </cell>
          <cell r="Q868">
            <v>496.33200000000005</v>
          </cell>
        </row>
        <row r="869">
          <cell r="O869">
            <v>25300</v>
          </cell>
          <cell r="P869" t="str">
            <v>Medicinas y productos farmacéuticos</v>
          </cell>
          <cell r="Q869">
            <v>119549.06968259758</v>
          </cell>
        </row>
        <row r="870">
          <cell r="O870">
            <v>25300</v>
          </cell>
          <cell r="P870" t="str">
            <v>Medicinas y productos farmacéuticos</v>
          </cell>
          <cell r="Q870">
            <v>737219.26304268511</v>
          </cell>
        </row>
        <row r="871">
          <cell r="O871">
            <v>29600</v>
          </cell>
          <cell r="P871" t="str">
            <v>Refacciones y accesorios menores de equipo de transporte</v>
          </cell>
          <cell r="Q871">
            <v>16200.2418</v>
          </cell>
        </row>
        <row r="872">
          <cell r="O872">
            <v>24600</v>
          </cell>
          <cell r="P872" t="str">
            <v>Material eléctrico y electrónico</v>
          </cell>
          <cell r="Q872">
            <v>25251.8544</v>
          </cell>
        </row>
        <row r="873">
          <cell r="O873">
            <v>29100</v>
          </cell>
          <cell r="P873" t="str">
            <v>Herramientas menores</v>
          </cell>
          <cell r="Q873">
            <v>1440.9438</v>
          </cell>
        </row>
        <row r="874">
          <cell r="O874">
            <v>29100</v>
          </cell>
          <cell r="P874" t="str">
            <v>Herramientas menores</v>
          </cell>
          <cell r="Q874">
            <v>21481.220400000002</v>
          </cell>
        </row>
        <row r="875">
          <cell r="O875">
            <v>26100</v>
          </cell>
          <cell r="P875" t="str">
            <v>Combustibles, lubricantes y aditivos.</v>
          </cell>
          <cell r="Q875">
            <v>351804.3600000001</v>
          </cell>
        </row>
        <row r="876">
          <cell r="O876">
            <v>27100</v>
          </cell>
          <cell r="P876" t="str">
            <v>Vestuario y uniformes</v>
          </cell>
          <cell r="Q876">
            <v>7031.1660000000002</v>
          </cell>
        </row>
        <row r="877">
          <cell r="O877">
            <v>27200</v>
          </cell>
          <cell r="P877" t="str">
            <v>Prendas de seguridad y protección personal</v>
          </cell>
          <cell r="Q877">
            <v>678490.62780000002</v>
          </cell>
        </row>
        <row r="878">
          <cell r="O878">
            <v>25300</v>
          </cell>
          <cell r="P878" t="str">
            <v>Medicinas y productos farmacéuticos</v>
          </cell>
          <cell r="Q878">
            <v>3287599.4162714342</v>
          </cell>
        </row>
        <row r="879">
          <cell r="O879">
            <v>26100</v>
          </cell>
          <cell r="P879" t="str">
            <v>Combustibles, lubricantes y aditivos.</v>
          </cell>
          <cell r="Q879">
            <v>2802720</v>
          </cell>
        </row>
        <row r="880">
          <cell r="O880">
            <v>29200</v>
          </cell>
          <cell r="P880" t="str">
            <v>Refacciones y accesorios menores de edificios</v>
          </cell>
          <cell r="Q880">
            <v>212.97600000000003</v>
          </cell>
        </row>
        <row r="881">
          <cell r="O881">
            <v>29600</v>
          </cell>
          <cell r="P881" t="str">
            <v>Refacciones y accesorios menores de equipo de transporte</v>
          </cell>
          <cell r="Q881">
            <v>20121.499199999998</v>
          </cell>
        </row>
        <row r="882">
          <cell r="O882">
            <v>26100</v>
          </cell>
          <cell r="P882" t="str">
            <v>Combustibles, lubricantes y aditivos.</v>
          </cell>
          <cell r="Q882">
            <v>614882.28</v>
          </cell>
        </row>
        <row r="883">
          <cell r="O883">
            <v>25300</v>
          </cell>
          <cell r="P883" t="str">
            <v>Medicinas y productos farmacéuticos</v>
          </cell>
          <cell r="Q883">
            <v>408459.32141554175</v>
          </cell>
        </row>
        <row r="884">
          <cell r="O884">
            <v>25300</v>
          </cell>
          <cell r="P884" t="str">
            <v>Medicinas y productos farmacéuticos</v>
          </cell>
          <cell r="Q884">
            <v>39849.689894199197</v>
          </cell>
        </row>
        <row r="885">
          <cell r="O885">
            <v>29600</v>
          </cell>
          <cell r="P885" t="str">
            <v>Refacciones y accesorios menores de equipo de transporte</v>
          </cell>
          <cell r="Q885">
            <v>5287.9554000000007</v>
          </cell>
        </row>
        <row r="886">
          <cell r="O886">
            <v>29200</v>
          </cell>
          <cell r="P886" t="str">
            <v>Refacciones y accesorios menores de edificios</v>
          </cell>
          <cell r="Q886">
            <v>8939.8206000000009</v>
          </cell>
        </row>
        <row r="887">
          <cell r="O887">
            <v>26100</v>
          </cell>
          <cell r="P887" t="str">
            <v>Combustibles, lubricantes y aditivos.</v>
          </cell>
          <cell r="Q887">
            <v>6648828</v>
          </cell>
        </row>
        <row r="888">
          <cell r="O888">
            <v>29100</v>
          </cell>
          <cell r="P888" t="str">
            <v>Herramientas menores</v>
          </cell>
          <cell r="Q888">
            <v>30399.498600000003</v>
          </cell>
        </row>
        <row r="889">
          <cell r="O889">
            <v>24900</v>
          </cell>
          <cell r="P889" t="str">
            <v>Otros materiales y artículos de construcción y reparación</v>
          </cell>
          <cell r="Q889">
            <v>18097.554</v>
          </cell>
        </row>
        <row r="890">
          <cell r="O890">
            <v>29200</v>
          </cell>
          <cell r="P890" t="str">
            <v>Refacciones y accesorios menores de edificios</v>
          </cell>
          <cell r="Q890">
            <v>2942.8835999999997</v>
          </cell>
        </row>
        <row r="891">
          <cell r="O891">
            <v>22100</v>
          </cell>
          <cell r="P891" t="str">
            <v>Productos alimenticios para personas</v>
          </cell>
          <cell r="Q891">
            <v>145356.93599999999</v>
          </cell>
        </row>
        <row r="892">
          <cell r="O892">
            <v>22200</v>
          </cell>
          <cell r="P892" t="str">
            <v>Productos alimenticios para animales</v>
          </cell>
          <cell r="Q892">
            <v>835921.75260000001</v>
          </cell>
        </row>
        <row r="893">
          <cell r="O893">
            <v>24100</v>
          </cell>
          <cell r="P893" t="str">
            <v>Productos minerales no metálicos</v>
          </cell>
          <cell r="Q893">
            <v>1612.6913999999999</v>
          </cell>
        </row>
        <row r="894">
          <cell r="O894">
            <v>24200</v>
          </cell>
          <cell r="P894" t="str">
            <v>Cemento y productos de concreto</v>
          </cell>
          <cell r="Q894">
            <v>3620.5920000000001</v>
          </cell>
        </row>
        <row r="895">
          <cell r="O895">
            <v>24400</v>
          </cell>
          <cell r="P895" t="str">
            <v>Madera y productos de madera</v>
          </cell>
          <cell r="Q895">
            <v>1836.0101999999999</v>
          </cell>
        </row>
        <row r="896">
          <cell r="O896">
            <v>24600</v>
          </cell>
          <cell r="P896" t="str">
            <v>Material eléctrico y electrónico</v>
          </cell>
          <cell r="Q896">
            <v>74013.484800000006</v>
          </cell>
        </row>
        <row r="897">
          <cell r="O897">
            <v>29100</v>
          </cell>
          <cell r="P897" t="str">
            <v>Herramientas menores</v>
          </cell>
          <cell r="Q897">
            <v>1340.0147999999999</v>
          </cell>
        </row>
        <row r="898">
          <cell r="O898">
            <v>29200</v>
          </cell>
          <cell r="P898" t="str">
            <v>Refacciones y accesorios menores de edificios</v>
          </cell>
          <cell r="Q898">
            <v>5773.7202000000007</v>
          </cell>
        </row>
        <row r="899">
          <cell r="O899">
            <v>25600</v>
          </cell>
          <cell r="P899" t="str">
            <v>Fibras sintéticas, hules, plásticos y derivados</v>
          </cell>
          <cell r="Q899">
            <v>6890.7834000000003</v>
          </cell>
        </row>
        <row r="900">
          <cell r="O900">
            <v>29300</v>
          </cell>
          <cell r="P900" t="str">
            <v>Refacciones y accesorios menores de mobiliario y equipo de administración, educacional y recreativo</v>
          </cell>
          <cell r="Q900">
            <v>4881.6792000000005</v>
          </cell>
        </row>
        <row r="901">
          <cell r="O901">
            <v>29400</v>
          </cell>
          <cell r="P901" t="str">
            <v>Refacciones y accesorios menores de equipo de cómputo y tecnologías de la información</v>
          </cell>
          <cell r="Q901">
            <v>8971.5732000000007</v>
          </cell>
        </row>
        <row r="902">
          <cell r="O902">
            <v>24900</v>
          </cell>
          <cell r="P902" t="str">
            <v>Otros materiales y artículos de construcción y reparación</v>
          </cell>
          <cell r="Q902">
            <v>90.820800000000006</v>
          </cell>
        </row>
        <row r="903">
          <cell r="O903">
            <v>24700</v>
          </cell>
          <cell r="P903" t="str">
            <v>Artículos metálicos para la construcción</v>
          </cell>
          <cell r="Q903">
            <v>49596.796199999997</v>
          </cell>
        </row>
        <row r="904">
          <cell r="O904">
            <v>26100</v>
          </cell>
          <cell r="P904" t="str">
            <v>Combustibles, lubricantes y aditivos.</v>
          </cell>
          <cell r="Q904">
            <v>893621.39999999979</v>
          </cell>
        </row>
        <row r="905">
          <cell r="O905">
            <v>25300</v>
          </cell>
          <cell r="P905" t="str">
            <v>Medicinas y productos farmacéuticos</v>
          </cell>
          <cell r="Q905">
            <v>996242.24735497998</v>
          </cell>
        </row>
        <row r="906">
          <cell r="O906">
            <v>25400</v>
          </cell>
          <cell r="P906" t="str">
            <v>Materiales, accesorios y suministros médicos</v>
          </cell>
          <cell r="Q906">
            <v>124517.9178</v>
          </cell>
        </row>
        <row r="907">
          <cell r="O907">
            <v>29600</v>
          </cell>
          <cell r="P907" t="str">
            <v>Refacciones y accesorios menores de equipo de transporte</v>
          </cell>
          <cell r="Q907">
            <v>3589.8288000000002</v>
          </cell>
        </row>
        <row r="908">
          <cell r="O908">
            <v>25200</v>
          </cell>
          <cell r="P908" t="str">
            <v>Fertilizantes, pesticidas y otros agroquímicos</v>
          </cell>
          <cell r="Q908">
            <v>24024.2844</v>
          </cell>
        </row>
        <row r="909">
          <cell r="O909">
            <v>29900</v>
          </cell>
          <cell r="P909" t="str">
            <v>Refacciones y accesorios menores otros bienes muebles</v>
          </cell>
          <cell r="Q909">
            <v>2268.1638000000003</v>
          </cell>
        </row>
        <row r="910">
          <cell r="O910">
            <v>29200</v>
          </cell>
          <cell r="P910" t="str">
            <v>Refacciones y accesorios menores de edificios</v>
          </cell>
          <cell r="Q910">
            <v>9493.2522000000008</v>
          </cell>
        </row>
        <row r="911">
          <cell r="O911">
            <v>24800</v>
          </cell>
          <cell r="P911" t="str">
            <v>Materiales complementarios</v>
          </cell>
          <cell r="Q911">
            <v>50108.520000000004</v>
          </cell>
        </row>
        <row r="912">
          <cell r="O912">
            <v>29600</v>
          </cell>
          <cell r="P912" t="str">
            <v>Refacciones y accesorios menores de equipo de transporte</v>
          </cell>
          <cell r="Q912">
            <v>118.32000000000001</v>
          </cell>
        </row>
        <row r="913">
          <cell r="O913">
            <v>29100</v>
          </cell>
          <cell r="P913" t="str">
            <v>Herramientas menores</v>
          </cell>
          <cell r="Q913">
            <v>20956.7058</v>
          </cell>
        </row>
        <row r="914">
          <cell r="O914">
            <v>29100</v>
          </cell>
          <cell r="P914" t="str">
            <v>Herramientas menores</v>
          </cell>
          <cell r="Q914">
            <v>4499.6994000000004</v>
          </cell>
        </row>
        <row r="915">
          <cell r="O915">
            <v>25300</v>
          </cell>
          <cell r="P915" t="str">
            <v>Medicinas y productos farmacéuticos</v>
          </cell>
          <cell r="Q915">
            <v>69736.957314848609</v>
          </cell>
        </row>
        <row r="916">
          <cell r="O916">
            <v>29600</v>
          </cell>
          <cell r="P916" t="str">
            <v>Refacciones y accesorios menores de equipo de transporte</v>
          </cell>
          <cell r="Q916">
            <v>26845.991999999998</v>
          </cell>
        </row>
        <row r="917">
          <cell r="O917">
            <v>25300</v>
          </cell>
          <cell r="P917" t="str">
            <v>Medicinas y productos farmacéuticos</v>
          </cell>
          <cell r="Q917">
            <v>7870313.7541043414</v>
          </cell>
        </row>
        <row r="918">
          <cell r="O918">
            <v>29600</v>
          </cell>
          <cell r="P918" t="str">
            <v>Refacciones y accesorios menores de equipo de transporte</v>
          </cell>
          <cell r="Q918">
            <v>5073.2759999999998</v>
          </cell>
        </row>
        <row r="919">
          <cell r="O919">
            <v>29800</v>
          </cell>
          <cell r="P919" t="str">
            <v>Refacciones y accesorios menores de maquinaria y otros equipos</v>
          </cell>
          <cell r="Q919">
            <v>96280.064400000003</v>
          </cell>
        </row>
        <row r="920">
          <cell r="O920">
            <v>24600</v>
          </cell>
          <cell r="P920" t="str">
            <v>Material eléctrico y electrónico</v>
          </cell>
          <cell r="Q920">
            <v>319.78019999999998</v>
          </cell>
        </row>
        <row r="921">
          <cell r="O921">
            <v>24900</v>
          </cell>
          <cell r="P921" t="str">
            <v>Otros materiales y artículos de construcción y reparación</v>
          </cell>
          <cell r="Q921">
            <v>104976.819</v>
          </cell>
        </row>
        <row r="922">
          <cell r="O922">
            <v>29900</v>
          </cell>
          <cell r="P922" t="str">
            <v>Refacciones y accesorios menores otros bienes muebles</v>
          </cell>
          <cell r="Q922">
            <v>985.57500000000005</v>
          </cell>
        </row>
        <row r="923">
          <cell r="O923">
            <v>29200</v>
          </cell>
          <cell r="P923" t="str">
            <v>Refacciones y accesorios menores de edificios</v>
          </cell>
          <cell r="Q923">
            <v>2190.3377999999998</v>
          </cell>
        </row>
        <row r="924">
          <cell r="O924">
            <v>29400</v>
          </cell>
          <cell r="P924" t="str">
            <v>Refacciones y accesorios menores de equipo de cómputo y tecnologías de la información</v>
          </cell>
          <cell r="Q924">
            <v>81.589799999999997</v>
          </cell>
        </row>
        <row r="925">
          <cell r="O925">
            <v>26100</v>
          </cell>
          <cell r="P925" t="str">
            <v>Combustibles, lubricantes y aditivos.</v>
          </cell>
          <cell r="Q925">
            <v>10248</v>
          </cell>
        </row>
        <row r="926">
          <cell r="O926">
            <v>25600</v>
          </cell>
          <cell r="P926" t="str">
            <v>Fibras sintéticas, hules, plásticos y derivados</v>
          </cell>
          <cell r="Q926">
            <v>154.9992</v>
          </cell>
        </row>
        <row r="927">
          <cell r="O927">
            <v>29200</v>
          </cell>
          <cell r="P927" t="str">
            <v>Refacciones y accesorios menores de edificios</v>
          </cell>
          <cell r="Q927">
            <v>60.108600000000003</v>
          </cell>
        </row>
        <row r="928">
          <cell r="O928">
            <v>29900</v>
          </cell>
          <cell r="P928" t="str">
            <v>Refacciones y accesorios menores otros bienes muebles</v>
          </cell>
          <cell r="Q928">
            <v>331.5</v>
          </cell>
        </row>
        <row r="929">
          <cell r="O929">
            <v>24600</v>
          </cell>
          <cell r="P929" t="str">
            <v>Material eléctrico y electrónico</v>
          </cell>
          <cell r="Q929">
            <v>1624.7784000000001</v>
          </cell>
        </row>
        <row r="930">
          <cell r="O930">
            <v>29100</v>
          </cell>
          <cell r="P930" t="str">
            <v>Herramientas menores</v>
          </cell>
          <cell r="Q930">
            <v>850.03740000000005</v>
          </cell>
        </row>
        <row r="931">
          <cell r="O931">
            <v>24900</v>
          </cell>
          <cell r="P931" t="str">
            <v>Otros materiales y artículos de construcción y reparación</v>
          </cell>
          <cell r="Q931">
            <v>5110.0470000000005</v>
          </cell>
        </row>
        <row r="932">
          <cell r="O932">
            <v>29200</v>
          </cell>
          <cell r="P932" t="str">
            <v>Refacciones y accesorios menores de edificios</v>
          </cell>
          <cell r="Q932">
            <v>2064.0720000000001</v>
          </cell>
        </row>
        <row r="933">
          <cell r="O933">
            <v>29600</v>
          </cell>
          <cell r="P933" t="str">
            <v>Refacciones y accesorios menores de equipo de transporte</v>
          </cell>
          <cell r="Q933">
            <v>56943.509400000003</v>
          </cell>
        </row>
        <row r="934">
          <cell r="O934">
            <v>29400</v>
          </cell>
          <cell r="P934" t="str">
            <v>Refacciones y accesorios menores de equipo de cómputo y tecnologías de la información</v>
          </cell>
          <cell r="Q934">
            <v>172.38</v>
          </cell>
        </row>
        <row r="935">
          <cell r="O935">
            <v>25300</v>
          </cell>
          <cell r="P935" t="str">
            <v>Medicinas y productos farmacéuticos</v>
          </cell>
          <cell r="Q935">
            <v>42380145.202480845</v>
          </cell>
        </row>
        <row r="936">
          <cell r="O936">
            <v>27100</v>
          </cell>
          <cell r="P936" t="str">
            <v>Vestuario y uniformes</v>
          </cell>
          <cell r="Q936">
            <v>4774.62</v>
          </cell>
        </row>
        <row r="937">
          <cell r="O937">
            <v>26100</v>
          </cell>
          <cell r="P937" t="str">
            <v>Combustibles, lubricantes y aditivos.</v>
          </cell>
          <cell r="Q937">
            <v>2214161.1599999997</v>
          </cell>
        </row>
        <row r="938">
          <cell r="O938">
            <v>29900</v>
          </cell>
          <cell r="P938" t="str">
            <v>Refacciones y accesorios menores otros bienes muebles</v>
          </cell>
          <cell r="Q938">
            <v>2680.7028</v>
          </cell>
        </row>
        <row r="939">
          <cell r="O939">
            <v>25600</v>
          </cell>
          <cell r="P939" t="str">
            <v>Fibras sintéticas, hules, plásticos y derivados</v>
          </cell>
          <cell r="Q939">
            <v>341.904</v>
          </cell>
        </row>
        <row r="940">
          <cell r="O940">
            <v>25300</v>
          </cell>
          <cell r="P940" t="str">
            <v>Medicinas y productos farmacéuticos</v>
          </cell>
          <cell r="Q940">
            <v>1334964.6114556731</v>
          </cell>
        </row>
        <row r="941">
          <cell r="O941">
            <v>26100</v>
          </cell>
          <cell r="P941" t="str">
            <v>Combustibles, lubricantes y aditivos.</v>
          </cell>
          <cell r="Q941">
            <v>25733037.360000003</v>
          </cell>
        </row>
        <row r="942">
          <cell r="O942">
            <v>29100</v>
          </cell>
          <cell r="P942" t="str">
            <v>Herramientas menores</v>
          </cell>
          <cell r="Q942">
            <v>90168.561000000002</v>
          </cell>
        </row>
        <row r="943">
          <cell r="O943">
            <v>24800</v>
          </cell>
          <cell r="P943" t="str">
            <v>Materiales complementarios</v>
          </cell>
          <cell r="Q943">
            <v>984.08579999999995</v>
          </cell>
        </row>
        <row r="944">
          <cell r="O944">
            <v>29200</v>
          </cell>
          <cell r="P944" t="str">
            <v>Refacciones y accesorios menores de edificios</v>
          </cell>
          <cell r="Q944">
            <v>423.37139999999999</v>
          </cell>
        </row>
        <row r="945">
          <cell r="O945">
            <v>29900</v>
          </cell>
          <cell r="P945" t="str">
            <v>Refacciones y accesorios menores otros bienes muebles</v>
          </cell>
          <cell r="Q945">
            <v>1656.48</v>
          </cell>
        </row>
        <row r="946">
          <cell r="O946">
            <v>29600</v>
          </cell>
          <cell r="P946" t="str">
            <v>Refacciones y accesorios menores de equipo de transporte</v>
          </cell>
          <cell r="Q946">
            <v>7805.4888000000001</v>
          </cell>
        </row>
        <row r="947">
          <cell r="O947">
            <v>29400</v>
          </cell>
          <cell r="P947" t="str">
            <v>Refacciones y accesorios menores de equipo de cómputo y tecnologías de la información</v>
          </cell>
          <cell r="Q947">
            <v>2307.2400000000002</v>
          </cell>
        </row>
        <row r="948">
          <cell r="O948">
            <v>24800</v>
          </cell>
          <cell r="P948" t="str">
            <v>Materiales complementarios</v>
          </cell>
          <cell r="Q948">
            <v>65511</v>
          </cell>
        </row>
        <row r="949">
          <cell r="O949">
            <v>29100</v>
          </cell>
          <cell r="P949" t="str">
            <v>Herramientas menores</v>
          </cell>
          <cell r="Q949">
            <v>45327.453600000001</v>
          </cell>
        </row>
        <row r="950">
          <cell r="O950">
            <v>29200</v>
          </cell>
          <cell r="P950" t="str">
            <v>Refacciones y accesorios menores de edificios</v>
          </cell>
          <cell r="Q950">
            <v>1857.6138000000001</v>
          </cell>
        </row>
        <row r="951">
          <cell r="O951">
            <v>29600</v>
          </cell>
          <cell r="P951" t="str">
            <v>Refacciones y accesorios menores de equipo de transporte</v>
          </cell>
          <cell r="Q951">
            <v>18515.856</v>
          </cell>
        </row>
        <row r="952">
          <cell r="O952">
            <v>29900</v>
          </cell>
          <cell r="P952" t="str">
            <v>Refacciones y accesorios menores otros bienes muebles</v>
          </cell>
          <cell r="Q952">
            <v>391.40460000000002</v>
          </cell>
        </row>
        <row r="953">
          <cell r="O953">
            <v>27100</v>
          </cell>
          <cell r="P953" t="str">
            <v>Vestuario y uniformes</v>
          </cell>
          <cell r="Q953">
            <v>6029.5871999999999</v>
          </cell>
        </row>
        <row r="954">
          <cell r="O954">
            <v>29800</v>
          </cell>
          <cell r="P954" t="str">
            <v>Refacciones y accesorios menores de maquinaria y otros equipos</v>
          </cell>
          <cell r="Q954">
            <v>293221.71540000004</v>
          </cell>
        </row>
        <row r="955">
          <cell r="O955">
            <v>25600</v>
          </cell>
          <cell r="P955" t="str">
            <v>Fibras sintéticas, hules, plásticos y derivados</v>
          </cell>
          <cell r="Q955">
            <v>3799.87</v>
          </cell>
        </row>
        <row r="956">
          <cell r="O956">
            <v>24800</v>
          </cell>
          <cell r="P956" t="str">
            <v>Materiales complementarios</v>
          </cell>
          <cell r="Q956">
            <v>63478.68</v>
          </cell>
        </row>
        <row r="957">
          <cell r="O957">
            <v>29400</v>
          </cell>
          <cell r="P957" t="str">
            <v>Refacciones y accesorios menores de equipo de cómputo y tecnologías de la información</v>
          </cell>
          <cell r="Q957">
            <v>120.36</v>
          </cell>
        </row>
        <row r="958">
          <cell r="O958">
            <v>22100</v>
          </cell>
          <cell r="P958" t="str">
            <v>Productos alimenticios para personas</v>
          </cell>
          <cell r="Q958">
            <v>31551.864000000001</v>
          </cell>
        </row>
        <row r="959">
          <cell r="O959">
            <v>29900</v>
          </cell>
          <cell r="P959" t="str">
            <v>Refacciones y accesorios menores otros bienes muebles</v>
          </cell>
          <cell r="Q959">
            <v>470.14859999999999</v>
          </cell>
        </row>
        <row r="960">
          <cell r="O960">
            <v>25300</v>
          </cell>
          <cell r="P960" t="str">
            <v>Medicinas y productos farmacéuticos</v>
          </cell>
          <cell r="Q960">
            <v>1544175.4834002189</v>
          </cell>
        </row>
        <row r="961">
          <cell r="O961">
            <v>26100</v>
          </cell>
          <cell r="P961" t="str">
            <v>Combustibles, lubricantes y aditivos.</v>
          </cell>
          <cell r="Q961">
            <v>1955366.2799999996</v>
          </cell>
        </row>
        <row r="962">
          <cell r="O962">
            <v>29100</v>
          </cell>
          <cell r="P962" t="str">
            <v>Herramientas menores</v>
          </cell>
          <cell r="Q962">
            <v>4611.3179999999993</v>
          </cell>
        </row>
        <row r="963">
          <cell r="O963">
            <v>29600</v>
          </cell>
          <cell r="P963" t="str">
            <v>Refacciones y accesorios menores de equipo de transporte</v>
          </cell>
          <cell r="Q963">
            <v>162065.39280000003</v>
          </cell>
        </row>
        <row r="964">
          <cell r="O964">
            <v>25300</v>
          </cell>
          <cell r="P964" t="str">
            <v>Medicinas y productos farmacéuticos</v>
          </cell>
          <cell r="Q964">
            <v>2291357.1689164536</v>
          </cell>
        </row>
        <row r="965">
          <cell r="O965">
            <v>25300</v>
          </cell>
          <cell r="P965" t="str">
            <v>Medicinas y productos farmacéuticos</v>
          </cell>
          <cell r="Q965">
            <v>199248.44947099595</v>
          </cell>
        </row>
        <row r="966">
          <cell r="O966">
            <v>25300</v>
          </cell>
          <cell r="P966" t="str">
            <v>Medicinas y productos farmacéuticos</v>
          </cell>
          <cell r="Q966">
            <v>508083.54615103977</v>
          </cell>
        </row>
        <row r="967">
          <cell r="O967">
            <v>25300</v>
          </cell>
          <cell r="P967" t="str">
            <v>Medicinas y productos farmacéuticos</v>
          </cell>
          <cell r="Q967">
            <v>199248.44947099598</v>
          </cell>
        </row>
        <row r="968">
          <cell r="O968">
            <v>24400</v>
          </cell>
          <cell r="P968" t="str">
            <v>Madera y productos de madera</v>
          </cell>
          <cell r="Q968">
            <v>8829.3444</v>
          </cell>
        </row>
        <row r="969">
          <cell r="O969">
            <v>29600</v>
          </cell>
          <cell r="P969" t="str">
            <v>Refacciones y accesorios menores de equipo de transporte</v>
          </cell>
          <cell r="Q969">
            <v>28638.1728</v>
          </cell>
        </row>
        <row r="970">
          <cell r="O970">
            <v>24900</v>
          </cell>
          <cell r="P970" t="str">
            <v>Otros materiales y artículos de construcción y reparación</v>
          </cell>
          <cell r="Q970">
            <v>497.33159999999998</v>
          </cell>
        </row>
        <row r="971">
          <cell r="O971">
            <v>24600</v>
          </cell>
          <cell r="P971" t="str">
            <v>Material eléctrico y electrónico</v>
          </cell>
          <cell r="Q971">
            <v>7895.1978000000008</v>
          </cell>
        </row>
        <row r="972">
          <cell r="O972">
            <v>24700</v>
          </cell>
          <cell r="P972" t="str">
            <v>Artículos metálicos para la construcción</v>
          </cell>
          <cell r="Q972">
            <v>239.59800000000001</v>
          </cell>
        </row>
        <row r="973">
          <cell r="O973">
            <v>27400</v>
          </cell>
          <cell r="P973" t="str">
            <v>Productos textiles</v>
          </cell>
          <cell r="Q973">
            <v>309.40679999999998</v>
          </cell>
        </row>
        <row r="974">
          <cell r="O974">
            <v>24700</v>
          </cell>
          <cell r="P974" t="str">
            <v>Artículos metálicos para la construcción</v>
          </cell>
          <cell r="Q974">
            <v>17078.135399999999</v>
          </cell>
        </row>
        <row r="975">
          <cell r="O975">
            <v>24900</v>
          </cell>
          <cell r="P975" t="str">
            <v>Otros materiales y artículos de construcción y reparación</v>
          </cell>
          <cell r="Q975">
            <v>8062.8552</v>
          </cell>
        </row>
        <row r="976">
          <cell r="O976">
            <v>24300</v>
          </cell>
          <cell r="P976" t="str">
            <v>Cal, yeso y productos de yeso</v>
          </cell>
          <cell r="Q976">
            <v>1893.1200000000001</v>
          </cell>
        </row>
        <row r="977">
          <cell r="O977">
            <v>24800</v>
          </cell>
          <cell r="P977" t="str">
            <v>Materiales complementarios</v>
          </cell>
          <cell r="Q977">
            <v>1955.0748000000001</v>
          </cell>
        </row>
        <row r="978">
          <cell r="O978">
            <v>29900</v>
          </cell>
          <cell r="P978" t="str">
            <v>Refacciones y accesorios menores otros bienes muebles</v>
          </cell>
          <cell r="Q978">
            <v>1646.127</v>
          </cell>
        </row>
        <row r="979">
          <cell r="O979">
            <v>29400</v>
          </cell>
          <cell r="P979" t="str">
            <v>Refacciones y accesorios menores de equipo de cómputo y tecnologías de la información</v>
          </cell>
          <cell r="Q979">
            <v>1716.0276000000001</v>
          </cell>
        </row>
        <row r="980">
          <cell r="O980">
            <v>24500</v>
          </cell>
          <cell r="P980" t="str">
            <v>Vidrio y productos de vidrio</v>
          </cell>
          <cell r="Q980">
            <v>13695.305400000001</v>
          </cell>
        </row>
        <row r="981">
          <cell r="O981">
            <v>24700</v>
          </cell>
          <cell r="P981" t="str">
            <v>Artículos metálicos para la construcción</v>
          </cell>
          <cell r="Q981">
            <v>2534.7815999999998</v>
          </cell>
        </row>
        <row r="982">
          <cell r="O982">
            <v>24700</v>
          </cell>
          <cell r="P982" t="str">
            <v>Artículos metálicos para la construcción</v>
          </cell>
          <cell r="Q982">
            <v>749.81220000000008</v>
          </cell>
        </row>
        <row r="983">
          <cell r="O983">
            <v>22200</v>
          </cell>
          <cell r="P983" t="str">
            <v>Productos alimenticios para animales</v>
          </cell>
          <cell r="Q983">
            <v>1934.2259999999999</v>
          </cell>
        </row>
        <row r="984">
          <cell r="O984">
            <v>29100</v>
          </cell>
          <cell r="P984" t="str">
            <v>Herramientas menores</v>
          </cell>
          <cell r="Q984">
            <v>1969.2528000000002</v>
          </cell>
        </row>
        <row r="985">
          <cell r="O985">
            <v>24700</v>
          </cell>
          <cell r="P985" t="str">
            <v>Artículos metálicos para la construcción</v>
          </cell>
          <cell r="Q985">
            <v>9904.5977999999996</v>
          </cell>
        </row>
        <row r="986">
          <cell r="O986">
            <v>29900</v>
          </cell>
          <cell r="P986" t="str">
            <v>Refacciones y accesorios menores otros bienes muebles</v>
          </cell>
          <cell r="Q986">
            <v>623.09760000000006</v>
          </cell>
        </row>
        <row r="987">
          <cell r="O987">
            <v>29800</v>
          </cell>
          <cell r="P987" t="str">
            <v>Refacciones y accesorios menores de maquinaria y otros equipos</v>
          </cell>
          <cell r="Q987">
            <v>1432.7123999999999</v>
          </cell>
        </row>
        <row r="988">
          <cell r="O988">
            <v>24100</v>
          </cell>
          <cell r="P988" t="str">
            <v>Productos minerales no metálicos</v>
          </cell>
          <cell r="Q988">
            <v>343.12799999999999</v>
          </cell>
        </row>
        <row r="989">
          <cell r="O989">
            <v>24200</v>
          </cell>
          <cell r="P989" t="str">
            <v>Cemento y productos de concreto</v>
          </cell>
          <cell r="Q989">
            <v>59531.657400000004</v>
          </cell>
        </row>
        <row r="990">
          <cell r="O990">
            <v>24800</v>
          </cell>
          <cell r="P990" t="str">
            <v>Materiales complementarios</v>
          </cell>
          <cell r="Q990">
            <v>199.01220000000001</v>
          </cell>
        </row>
        <row r="991">
          <cell r="O991">
            <v>24600</v>
          </cell>
          <cell r="P991" t="str">
            <v>Material eléctrico y electrónico</v>
          </cell>
          <cell r="Q991">
            <v>264.99600000000004</v>
          </cell>
        </row>
        <row r="992">
          <cell r="O992">
            <v>29900</v>
          </cell>
          <cell r="P992" t="str">
            <v>Refacciones y accesorios menores otros bienes muebles</v>
          </cell>
          <cell r="Q992">
            <v>244.7388</v>
          </cell>
        </row>
        <row r="993">
          <cell r="O993">
            <v>29100</v>
          </cell>
          <cell r="P993" t="str">
            <v>Herramientas menores</v>
          </cell>
          <cell r="Q993">
            <v>161.1498</v>
          </cell>
        </row>
        <row r="994">
          <cell r="O994">
            <v>22300</v>
          </cell>
          <cell r="P994" t="str">
            <v>Utensilios para el servicio de alimentación</v>
          </cell>
          <cell r="Q994">
            <v>1869.4559999999999</v>
          </cell>
        </row>
        <row r="995">
          <cell r="O995">
            <v>24600</v>
          </cell>
          <cell r="P995" t="str">
            <v>Material eléctrico y electrónico</v>
          </cell>
          <cell r="Q995">
            <v>2891.7408</v>
          </cell>
        </row>
        <row r="996">
          <cell r="O996">
            <v>24800</v>
          </cell>
          <cell r="P996" t="str">
            <v>Materiales complementarios</v>
          </cell>
          <cell r="Q996">
            <v>7080.4116000000004</v>
          </cell>
        </row>
        <row r="997">
          <cell r="O997">
            <v>29200</v>
          </cell>
          <cell r="P997" t="str">
            <v>Refacciones y accesorios menores de edificios</v>
          </cell>
          <cell r="Q997">
            <v>785.4</v>
          </cell>
        </row>
        <row r="998">
          <cell r="O998">
            <v>24800</v>
          </cell>
          <cell r="P998" t="str">
            <v>Materiales complementarios</v>
          </cell>
          <cell r="Q998">
            <v>70.38</v>
          </cell>
        </row>
        <row r="999">
          <cell r="O999">
            <v>24200</v>
          </cell>
          <cell r="P999" t="str">
            <v>Cemento y productos de concreto</v>
          </cell>
          <cell r="Q999">
            <v>833598.76379999996</v>
          </cell>
        </row>
        <row r="1000">
          <cell r="O1000">
            <v>29800</v>
          </cell>
          <cell r="P1000" t="str">
            <v>Refacciones y accesorios menores de maquinaria y otros equipos</v>
          </cell>
          <cell r="Q1000">
            <v>2585.9346</v>
          </cell>
        </row>
        <row r="1001">
          <cell r="O1001">
            <v>24800</v>
          </cell>
          <cell r="P1001" t="str">
            <v>Materiales complementarios</v>
          </cell>
          <cell r="Q1001">
            <v>157.488</v>
          </cell>
        </row>
        <row r="1002">
          <cell r="O1002">
            <v>28200</v>
          </cell>
          <cell r="P1002" t="str">
            <v>Materiales de seguridad pública</v>
          </cell>
          <cell r="Q1002">
            <v>7513.32</v>
          </cell>
        </row>
        <row r="1003">
          <cell r="O1003">
            <v>24900</v>
          </cell>
          <cell r="P1003" t="str">
            <v>Otros materiales y artículos de construcción y reparación</v>
          </cell>
          <cell r="Q1003">
            <v>3389.7048</v>
          </cell>
        </row>
        <row r="1004">
          <cell r="O1004">
            <v>29400</v>
          </cell>
          <cell r="P1004" t="str">
            <v>Refacciones y accesorios menores de equipo de cómputo y tecnologías de la información</v>
          </cell>
          <cell r="Q1004">
            <v>386.58</v>
          </cell>
        </row>
        <row r="1005">
          <cell r="O1005">
            <v>29400</v>
          </cell>
          <cell r="P1005" t="str">
            <v>Refacciones y accesorios menores de equipo de cómputo y tecnologías de la información</v>
          </cell>
          <cell r="Q1005">
            <v>243.7698</v>
          </cell>
        </row>
        <row r="1006">
          <cell r="O1006">
            <v>25900</v>
          </cell>
          <cell r="P1006" t="str">
            <v>Otros productos químicos</v>
          </cell>
          <cell r="Q1006">
            <v>418.2</v>
          </cell>
        </row>
        <row r="1007">
          <cell r="O1007">
            <v>29600</v>
          </cell>
          <cell r="P1007" t="str">
            <v>Refacciones y accesorios menores de equipo de transporte</v>
          </cell>
          <cell r="Q1007">
            <v>1081.2</v>
          </cell>
        </row>
        <row r="1008">
          <cell r="O1008">
            <v>29200</v>
          </cell>
          <cell r="P1008" t="str">
            <v>Refacciones y accesorios menores de edificios</v>
          </cell>
          <cell r="Q1008">
            <v>448.78980000000001</v>
          </cell>
        </row>
        <row r="1009">
          <cell r="O1009">
            <v>22300</v>
          </cell>
          <cell r="P1009" t="str">
            <v>Utensilios para el servicio de alimentación</v>
          </cell>
          <cell r="Q1009">
            <v>529.38</v>
          </cell>
        </row>
        <row r="1010">
          <cell r="O1010">
            <v>24800</v>
          </cell>
          <cell r="P1010" t="str">
            <v>Materiales complementarios</v>
          </cell>
          <cell r="Q1010">
            <v>287.02799999999996</v>
          </cell>
        </row>
        <row r="1011">
          <cell r="O1011">
            <v>29900</v>
          </cell>
          <cell r="P1011" t="str">
            <v>Refacciones y accesorios menores otros bienes muebles</v>
          </cell>
          <cell r="Q1011">
            <v>993.88800000000003</v>
          </cell>
        </row>
        <row r="1012">
          <cell r="O1012">
            <v>29600</v>
          </cell>
          <cell r="P1012" t="str">
            <v>Refacciones y accesorios menores de equipo de transporte</v>
          </cell>
          <cell r="Q1012">
            <v>4839.7776000000003</v>
          </cell>
        </row>
        <row r="1013">
          <cell r="O1013">
            <v>29300</v>
          </cell>
          <cell r="P1013" t="str">
            <v>Refacciones y accesorios menores de mobiliario y equipo de administración, educacional y recreativo</v>
          </cell>
          <cell r="Q1013">
            <v>612.03059999999994</v>
          </cell>
        </row>
        <row r="1014">
          <cell r="O1014">
            <v>29900</v>
          </cell>
          <cell r="P1014" t="str">
            <v>Refacciones y accesorios menores otros bienes muebles</v>
          </cell>
          <cell r="Q1014">
            <v>260.72220000000004</v>
          </cell>
        </row>
        <row r="1015">
          <cell r="O1015">
            <v>29900</v>
          </cell>
          <cell r="P1015" t="str">
            <v>Refacciones y accesorios menores otros bienes muebles</v>
          </cell>
          <cell r="Q1015">
            <v>414.12</v>
          </cell>
        </row>
        <row r="1016">
          <cell r="O1016">
            <v>22300</v>
          </cell>
          <cell r="P1016" t="str">
            <v>Utensilios para el servicio de alimentación</v>
          </cell>
          <cell r="Q1016">
            <v>995.11200000000008</v>
          </cell>
        </row>
        <row r="1017">
          <cell r="O1017">
            <v>29600</v>
          </cell>
          <cell r="P1017" t="str">
            <v>Refacciones y accesorios menores de equipo de transporte</v>
          </cell>
          <cell r="Q1017">
            <v>2889.3743999999997</v>
          </cell>
        </row>
        <row r="1018">
          <cell r="O1018">
            <v>29400</v>
          </cell>
          <cell r="P1018" t="str">
            <v>Refacciones y accesorios menores de equipo de cómputo y tecnologías de la información</v>
          </cell>
          <cell r="Q1018">
            <v>2869.3620000000001</v>
          </cell>
        </row>
        <row r="1019">
          <cell r="O1019">
            <v>22300</v>
          </cell>
          <cell r="P1019" t="str">
            <v>Utensilios para el servicio de alimentación</v>
          </cell>
          <cell r="Q1019">
            <v>141.78</v>
          </cell>
        </row>
        <row r="1020">
          <cell r="O1020">
            <v>29400</v>
          </cell>
          <cell r="P1020" t="str">
            <v>Refacciones y accesorios menores de equipo de cómputo y tecnologías de la información</v>
          </cell>
          <cell r="Q1020">
            <v>294.78000000000003</v>
          </cell>
        </row>
        <row r="1021">
          <cell r="O1021">
            <v>21500</v>
          </cell>
          <cell r="P1021" t="str">
            <v>Material impreso e información digital</v>
          </cell>
          <cell r="Q1021">
            <v>2124719.568</v>
          </cell>
        </row>
        <row r="1022">
          <cell r="O1022">
            <v>24600</v>
          </cell>
          <cell r="P1022" t="str">
            <v>Material eléctrico y electrónico</v>
          </cell>
          <cell r="Q1022">
            <v>376.98179999999996</v>
          </cell>
        </row>
        <row r="1023">
          <cell r="O1023">
            <v>24800</v>
          </cell>
          <cell r="P1023" t="str">
            <v>Materiales complementarios</v>
          </cell>
          <cell r="Q1023">
            <v>627.28980000000001</v>
          </cell>
        </row>
        <row r="1024">
          <cell r="O1024">
            <v>29300</v>
          </cell>
          <cell r="P1024" t="str">
            <v>Refacciones y accesorios menores de mobiliario y equipo de administración, educacional y recreativo</v>
          </cell>
          <cell r="Q1024">
            <v>122.4</v>
          </cell>
        </row>
        <row r="1025">
          <cell r="O1025">
            <v>24500</v>
          </cell>
          <cell r="P1025" t="str">
            <v>Vidrio y productos de vidrio</v>
          </cell>
          <cell r="Q1025">
            <v>306</v>
          </cell>
        </row>
        <row r="1026">
          <cell r="O1026">
            <v>24600</v>
          </cell>
          <cell r="P1026" t="str">
            <v>Material eléctrico y electrónico</v>
          </cell>
          <cell r="Q1026">
            <v>8187.2748000000001</v>
          </cell>
        </row>
        <row r="1027">
          <cell r="O1027">
            <v>29300</v>
          </cell>
          <cell r="P1027" t="str">
            <v>Refacciones y accesorios menores de mobiliario y equipo de administración, educacional y recreativo</v>
          </cell>
          <cell r="Q1027">
            <v>102</v>
          </cell>
        </row>
        <row r="1028">
          <cell r="O1028">
            <v>24300</v>
          </cell>
          <cell r="P1028" t="str">
            <v>Cal, yeso y productos de yeso</v>
          </cell>
          <cell r="Q1028">
            <v>18777.078000000001</v>
          </cell>
        </row>
        <row r="1029">
          <cell r="O1029">
            <v>29100</v>
          </cell>
          <cell r="P1029" t="str">
            <v>Herramientas menores</v>
          </cell>
          <cell r="Q1029">
            <v>1145.4702</v>
          </cell>
        </row>
        <row r="1030">
          <cell r="O1030">
            <v>24900</v>
          </cell>
          <cell r="P1030" t="str">
            <v>Otros materiales y artículos de construcción y reparación</v>
          </cell>
          <cell r="Q1030">
            <v>1335.1086</v>
          </cell>
        </row>
        <row r="1031">
          <cell r="O1031">
            <v>29400</v>
          </cell>
          <cell r="P1031" t="str">
            <v>Refacciones y accesorios menores de equipo de cómputo y tecnologías de la información</v>
          </cell>
          <cell r="Q1031">
            <v>2961.8352000000004</v>
          </cell>
        </row>
        <row r="1032">
          <cell r="O1032">
            <v>24900</v>
          </cell>
          <cell r="P1032" t="str">
            <v>Otros materiales y artículos de construcción y reparación</v>
          </cell>
          <cell r="Q1032">
            <v>91085.979599999991</v>
          </cell>
        </row>
        <row r="1033">
          <cell r="O1033">
            <v>24500</v>
          </cell>
          <cell r="P1033" t="str">
            <v>Vidrio y productos de vidrio</v>
          </cell>
          <cell r="Q1033">
            <v>34312.800000000003</v>
          </cell>
        </row>
        <row r="1034">
          <cell r="O1034">
            <v>24400</v>
          </cell>
          <cell r="P1034" t="str">
            <v>Madera y productos de madera</v>
          </cell>
          <cell r="Q1034">
            <v>1325.184</v>
          </cell>
        </row>
        <row r="1035">
          <cell r="O1035">
            <v>21700</v>
          </cell>
          <cell r="P1035" t="str">
            <v>Materiales y útiles de enseñanza</v>
          </cell>
          <cell r="Q1035">
            <v>1018.98</v>
          </cell>
        </row>
        <row r="1036">
          <cell r="O1036">
            <v>24600</v>
          </cell>
          <cell r="P1036" t="str">
            <v>Material eléctrico y electrónico</v>
          </cell>
          <cell r="Q1036">
            <v>946.22339999999997</v>
          </cell>
        </row>
        <row r="1037">
          <cell r="O1037">
            <v>24900</v>
          </cell>
          <cell r="P1037" t="str">
            <v>Otros materiales y artículos de construcción y reparación</v>
          </cell>
          <cell r="Q1037">
            <v>234.6</v>
          </cell>
        </row>
        <row r="1038">
          <cell r="O1038">
            <v>21500</v>
          </cell>
          <cell r="P1038" t="str">
            <v>Material impreso e información digital</v>
          </cell>
          <cell r="Q1038">
            <v>81.599999999999994</v>
          </cell>
        </row>
        <row r="1039">
          <cell r="O1039">
            <v>24600</v>
          </cell>
          <cell r="P1039" t="str">
            <v>Material eléctrico y electrónico</v>
          </cell>
          <cell r="Q1039">
            <v>19120.002</v>
          </cell>
        </row>
        <row r="1040">
          <cell r="O1040">
            <v>24400</v>
          </cell>
          <cell r="P1040" t="str">
            <v>Madera y productos de madera</v>
          </cell>
          <cell r="Q1040">
            <v>6360.8832000000002</v>
          </cell>
        </row>
        <row r="1041">
          <cell r="O1041">
            <v>24800</v>
          </cell>
          <cell r="P1041" t="str">
            <v>Materiales complementarios</v>
          </cell>
          <cell r="Q1041">
            <v>14198.4</v>
          </cell>
        </row>
        <row r="1042">
          <cell r="O1042">
            <v>29200</v>
          </cell>
          <cell r="P1042" t="str">
            <v>Refacciones y accesorios menores de edificios</v>
          </cell>
          <cell r="Q1042">
            <v>283.96799999999996</v>
          </cell>
        </row>
        <row r="1043">
          <cell r="O1043">
            <v>31100</v>
          </cell>
          <cell r="P1043" t="str">
            <v>Energía eléctrica</v>
          </cell>
          <cell r="Q1043">
            <v>645.66</v>
          </cell>
        </row>
        <row r="1044">
          <cell r="O1044">
            <v>31400</v>
          </cell>
          <cell r="P1044" t="str">
            <v>Telefonía tradicional</v>
          </cell>
          <cell r="Q1044">
            <v>53567.697</v>
          </cell>
        </row>
        <row r="1045">
          <cell r="O1045">
            <v>31800</v>
          </cell>
          <cell r="P1045" t="str">
            <v>Servicios postales y telegráficos</v>
          </cell>
          <cell r="Q1045">
            <v>4556.7683999999999</v>
          </cell>
        </row>
        <row r="1046">
          <cell r="O1046">
            <v>32200</v>
          </cell>
          <cell r="P1046" t="str">
            <v>Arrendamiento de edificios</v>
          </cell>
          <cell r="Q1046">
            <v>90047.64</v>
          </cell>
        </row>
        <row r="1047">
          <cell r="O1047">
            <v>35500</v>
          </cell>
          <cell r="P1047" t="str">
            <v>Reparación y mantenimiento de equipo de transporte</v>
          </cell>
          <cell r="Q1047">
            <v>408673.37339999998</v>
          </cell>
        </row>
        <row r="1048">
          <cell r="O1048">
            <v>36100</v>
          </cell>
          <cell r="P1048" t="str">
            <v>Difusión por radio, televisión y otros medios de mensajes sobre programas y actividades gubernamentales</v>
          </cell>
          <cell r="Q1048">
            <v>2280337.1634</v>
          </cell>
        </row>
        <row r="1049">
          <cell r="O1049">
            <v>37100</v>
          </cell>
          <cell r="P1049" t="str">
            <v>Pasajes aéreos</v>
          </cell>
          <cell r="Q1049">
            <v>60392.618999999999</v>
          </cell>
        </row>
        <row r="1050">
          <cell r="O1050">
            <v>37200</v>
          </cell>
          <cell r="P1050" t="str">
            <v>Pasajes terrestres</v>
          </cell>
          <cell r="Q1050">
            <v>86472.478799999997</v>
          </cell>
        </row>
        <row r="1051">
          <cell r="O1051">
            <v>37500</v>
          </cell>
          <cell r="P1051" t="str">
            <v>Viáticos en el país</v>
          </cell>
          <cell r="Q1051">
            <v>72577.12079999999</v>
          </cell>
        </row>
        <row r="1052">
          <cell r="O1052">
            <v>38200</v>
          </cell>
          <cell r="P1052" t="str">
            <v>Gastos de orden social y cultural</v>
          </cell>
          <cell r="Q1052">
            <v>1572029.4264</v>
          </cell>
        </row>
        <row r="1053">
          <cell r="O1053">
            <v>31400</v>
          </cell>
          <cell r="P1053" t="str">
            <v>Telefonía tradicional</v>
          </cell>
          <cell r="Q1053">
            <v>7331.0562000000009</v>
          </cell>
        </row>
        <row r="1054">
          <cell r="O1054">
            <v>35500</v>
          </cell>
          <cell r="P1054" t="str">
            <v>Reparación y mantenimiento de equipo de transporte</v>
          </cell>
          <cell r="Q1054">
            <v>11630.652</v>
          </cell>
        </row>
        <row r="1055">
          <cell r="O1055">
            <v>37200</v>
          </cell>
          <cell r="P1055" t="str">
            <v>Pasajes terrestres</v>
          </cell>
          <cell r="Q1055">
            <v>17088.060000000001</v>
          </cell>
        </row>
        <row r="1056">
          <cell r="O1056">
            <v>37500</v>
          </cell>
          <cell r="P1056" t="str">
            <v>Viáticos en el país</v>
          </cell>
          <cell r="Q1056">
            <v>5359.59</v>
          </cell>
        </row>
        <row r="1057">
          <cell r="O1057">
            <v>38200</v>
          </cell>
          <cell r="P1057" t="str">
            <v>Gastos de orden social y cultural</v>
          </cell>
          <cell r="Q1057">
            <v>162082.0392</v>
          </cell>
        </row>
        <row r="1058">
          <cell r="O1058">
            <v>31400</v>
          </cell>
          <cell r="P1058" t="str">
            <v>Telefonía tradicional</v>
          </cell>
          <cell r="Q1058">
            <v>31219.241999999998</v>
          </cell>
        </row>
        <row r="1059">
          <cell r="O1059">
            <v>31800</v>
          </cell>
          <cell r="P1059" t="str">
            <v>Servicios postales y telegráficos</v>
          </cell>
          <cell r="Q1059">
            <v>1777.5948000000001</v>
          </cell>
        </row>
        <row r="1060">
          <cell r="O1060">
            <v>35500</v>
          </cell>
          <cell r="P1060" t="str">
            <v>Reparación y mantenimiento de equipo de transporte</v>
          </cell>
          <cell r="Q1060">
            <v>1428</v>
          </cell>
        </row>
        <row r="1061">
          <cell r="O1061">
            <v>36100</v>
          </cell>
          <cell r="P1061" t="str">
            <v>Difusión por radio, televisión y otros medios de mensajes sobre programas y actividades gubernamentales</v>
          </cell>
          <cell r="Q1061">
            <v>180006.95819999999</v>
          </cell>
        </row>
        <row r="1062">
          <cell r="O1062">
            <v>37100</v>
          </cell>
          <cell r="P1062" t="str">
            <v>Pasajes aéreos</v>
          </cell>
          <cell r="Q1062">
            <v>41920.47</v>
          </cell>
        </row>
        <row r="1063">
          <cell r="O1063">
            <v>37200</v>
          </cell>
          <cell r="P1063" t="str">
            <v>Pasajes terrestres</v>
          </cell>
          <cell r="Q1063">
            <v>19782.696</v>
          </cell>
        </row>
        <row r="1064">
          <cell r="O1064">
            <v>37500</v>
          </cell>
          <cell r="P1064" t="str">
            <v>Viáticos en el país</v>
          </cell>
          <cell r="Q1064">
            <v>11585.598600000001</v>
          </cell>
        </row>
        <row r="1065">
          <cell r="O1065">
            <v>38200</v>
          </cell>
          <cell r="P1065" t="str">
            <v>Gastos de orden social y cultural</v>
          </cell>
          <cell r="Q1065">
            <v>332219.0184</v>
          </cell>
        </row>
        <row r="1066">
          <cell r="O1066">
            <v>31100</v>
          </cell>
          <cell r="P1066" t="str">
            <v>Energía eléctrica</v>
          </cell>
          <cell r="Q1066">
            <v>88641.38</v>
          </cell>
        </row>
        <row r="1067">
          <cell r="O1067">
            <v>31400</v>
          </cell>
          <cell r="P1067" t="str">
            <v>Telefonía tradicional</v>
          </cell>
          <cell r="Q1067">
            <v>265198.82</v>
          </cell>
        </row>
        <row r="1068">
          <cell r="O1068">
            <v>32200</v>
          </cell>
          <cell r="P1068" t="str">
            <v>Arrendamiento de edificios</v>
          </cell>
          <cell r="Q1068">
            <v>905116.52</v>
          </cell>
        </row>
        <row r="1069">
          <cell r="O1069">
            <v>33600</v>
          </cell>
          <cell r="P1069" t="str">
            <v>Servicios de apoyo administrativo, traducción, fotocopiado e impresión</v>
          </cell>
          <cell r="Q1069">
            <v>954400</v>
          </cell>
        </row>
        <row r="1070">
          <cell r="O1070">
            <v>33900</v>
          </cell>
          <cell r="P1070" t="str">
            <v>Servicios profesionales, científicos y técnicos integrales</v>
          </cell>
          <cell r="Q1070">
            <v>2600100</v>
          </cell>
        </row>
        <row r="1071">
          <cell r="O1071">
            <v>34200</v>
          </cell>
          <cell r="P1071" t="str">
            <v>Servicios de cobranza, investigación crediticia y similar</v>
          </cell>
          <cell r="Q1071">
            <v>8285756.1699999999</v>
          </cell>
        </row>
        <row r="1072">
          <cell r="O1072">
            <v>35500</v>
          </cell>
          <cell r="P1072" t="str">
            <v>Reparación y mantenimiento de equipo de transporte</v>
          </cell>
          <cell r="Q1072">
            <v>215900</v>
          </cell>
        </row>
        <row r="1073">
          <cell r="O1073">
            <v>35700</v>
          </cell>
          <cell r="P1073" t="str">
            <v>Instalación, reparación y mantenimiento de maquinaria, otros equipos y herramienta</v>
          </cell>
          <cell r="Q1073">
            <v>1050250</v>
          </cell>
        </row>
        <row r="1074">
          <cell r="O1074">
            <v>36100</v>
          </cell>
          <cell r="P1074" t="str">
            <v>Difusión por radio, televisión y otros medios de mensajes sobre programas y actividades gubernamentales</v>
          </cell>
          <cell r="Q1074">
            <v>4560215.5</v>
          </cell>
        </row>
        <row r="1075">
          <cell r="O1075">
            <v>37100</v>
          </cell>
          <cell r="P1075" t="str">
            <v>Pasajes aéreos</v>
          </cell>
          <cell r="Q1075">
            <v>55821</v>
          </cell>
        </row>
        <row r="1076">
          <cell r="O1076">
            <v>37200</v>
          </cell>
          <cell r="P1076" t="str">
            <v>Pasajes terrestres</v>
          </cell>
          <cell r="Q1076">
            <v>33116</v>
          </cell>
        </row>
        <row r="1077">
          <cell r="O1077">
            <v>37500</v>
          </cell>
          <cell r="P1077" t="str">
            <v>Viáticos en el país</v>
          </cell>
          <cell r="Q1077">
            <v>12674</v>
          </cell>
        </row>
        <row r="1078">
          <cell r="O1078">
            <v>39500</v>
          </cell>
          <cell r="P1078" t="str">
            <v>Penas, multas, accesorios y actualizaciones</v>
          </cell>
          <cell r="Q1078">
            <v>6652021</v>
          </cell>
        </row>
        <row r="1079">
          <cell r="O1079">
            <v>39600</v>
          </cell>
          <cell r="P1079" t="str">
            <v>Otros gastos por responsabilidades</v>
          </cell>
          <cell r="Q1079">
            <v>1700770</v>
          </cell>
        </row>
        <row r="1080">
          <cell r="O1080">
            <v>31400</v>
          </cell>
          <cell r="P1080" t="str">
            <v>Telefonía tradicional</v>
          </cell>
          <cell r="Q1080">
            <v>33606.2664</v>
          </cell>
        </row>
        <row r="1081">
          <cell r="O1081">
            <v>31500</v>
          </cell>
          <cell r="P1081" t="str">
            <v>Telefonía celular</v>
          </cell>
          <cell r="Q1081">
            <v>1500000</v>
          </cell>
        </row>
        <row r="1082">
          <cell r="O1082">
            <v>31100</v>
          </cell>
          <cell r="P1082" t="str">
            <v>Energía eléctrica</v>
          </cell>
          <cell r="Q1082">
            <v>9863.4</v>
          </cell>
        </row>
        <row r="1083">
          <cell r="O1083">
            <v>31400</v>
          </cell>
          <cell r="P1083" t="str">
            <v>Telefonía tradicional</v>
          </cell>
          <cell r="Q1083">
            <v>100671.29700000001</v>
          </cell>
        </row>
        <row r="1084">
          <cell r="O1084">
            <v>31100</v>
          </cell>
          <cell r="P1084" t="str">
            <v>Energía eléctrica</v>
          </cell>
          <cell r="Q1084">
            <v>277214.69219999999</v>
          </cell>
        </row>
        <row r="1085">
          <cell r="O1085">
            <v>31400</v>
          </cell>
          <cell r="P1085" t="str">
            <v>Telefonía tradicional</v>
          </cell>
          <cell r="Q1085">
            <v>8389.2042000000001</v>
          </cell>
        </row>
        <row r="1086">
          <cell r="O1086">
            <v>31100</v>
          </cell>
          <cell r="P1086" t="str">
            <v>Energía eléctrica</v>
          </cell>
          <cell r="Q1086">
            <v>305034.06</v>
          </cell>
        </row>
        <row r="1087">
          <cell r="O1087">
            <v>31200</v>
          </cell>
          <cell r="P1087" t="str">
            <v>Gas</v>
          </cell>
          <cell r="Q1087">
            <v>48670.136400000003</v>
          </cell>
        </row>
        <row r="1088">
          <cell r="O1088">
            <v>31400</v>
          </cell>
          <cell r="P1088" t="str">
            <v>Telefonía tradicional</v>
          </cell>
          <cell r="Q1088">
            <v>100189.8774</v>
          </cell>
        </row>
        <row r="1089">
          <cell r="O1089">
            <v>31400</v>
          </cell>
          <cell r="P1089" t="str">
            <v>Telefonía tradicional</v>
          </cell>
          <cell r="Q1089">
            <v>8027.4816000000001</v>
          </cell>
        </row>
        <row r="1090">
          <cell r="O1090">
            <v>31900</v>
          </cell>
          <cell r="P1090" t="str">
            <v>Servicios integrales y otros servicios</v>
          </cell>
          <cell r="Q1090">
            <v>3205.9926</v>
          </cell>
        </row>
        <row r="1091">
          <cell r="O1091">
            <v>31100</v>
          </cell>
          <cell r="P1091" t="str">
            <v>Energía eléctrica</v>
          </cell>
          <cell r="Q1091">
            <v>88005.6</v>
          </cell>
        </row>
        <row r="1092">
          <cell r="O1092">
            <v>31700</v>
          </cell>
          <cell r="P1092" t="str">
            <v>Servicios de acceso de Internet, redes y procesamiento de información</v>
          </cell>
          <cell r="Q1092">
            <v>37511.132400000002</v>
          </cell>
        </row>
        <row r="1093">
          <cell r="O1093">
            <v>31400</v>
          </cell>
          <cell r="P1093" t="str">
            <v>Telefonía tradicional</v>
          </cell>
          <cell r="Q1093">
            <v>82902.723599999998</v>
          </cell>
        </row>
        <row r="1094">
          <cell r="O1094">
            <v>31400</v>
          </cell>
          <cell r="P1094" t="str">
            <v>Telefonía tradicional</v>
          </cell>
          <cell r="Q1094">
            <v>13730.179199999999</v>
          </cell>
        </row>
        <row r="1095">
          <cell r="O1095">
            <v>31400</v>
          </cell>
          <cell r="P1095" t="str">
            <v>Telefonía tradicional</v>
          </cell>
          <cell r="Q1095">
            <v>73724.957399999999</v>
          </cell>
        </row>
        <row r="1096">
          <cell r="O1096">
            <v>35300</v>
          </cell>
          <cell r="P1096" t="str">
            <v>Instalación, reparación y mantenimiento de equipo de cómputo y tecnología de la información</v>
          </cell>
          <cell r="Q1096">
            <v>131200</v>
          </cell>
        </row>
        <row r="1097">
          <cell r="O1097">
            <v>32900</v>
          </cell>
          <cell r="P1097" t="str">
            <v>Otros arrendamientos</v>
          </cell>
          <cell r="Q1097">
            <v>170467.59</v>
          </cell>
        </row>
        <row r="1098">
          <cell r="O1098">
            <v>31900</v>
          </cell>
          <cell r="P1098" t="str">
            <v>Servicios integrales y otros servicios</v>
          </cell>
          <cell r="Q1098">
            <v>11220.9894</v>
          </cell>
        </row>
        <row r="1099">
          <cell r="O1099">
            <v>31100</v>
          </cell>
          <cell r="P1099" t="str">
            <v>Energía eléctrica</v>
          </cell>
          <cell r="Q1099">
            <v>8335.44</v>
          </cell>
        </row>
        <row r="1100">
          <cell r="O1100">
            <v>31900</v>
          </cell>
          <cell r="P1100" t="str">
            <v>Servicios integrales y otros servicios</v>
          </cell>
          <cell r="Q1100">
            <v>35906.774400000002</v>
          </cell>
        </row>
        <row r="1101">
          <cell r="O1101">
            <v>31100</v>
          </cell>
          <cell r="P1101" t="str">
            <v>Energía eléctrica</v>
          </cell>
          <cell r="Q1101">
            <v>46371.24</v>
          </cell>
        </row>
        <row r="1102">
          <cell r="O1102">
            <v>31700</v>
          </cell>
          <cell r="P1102" t="str">
            <v>Servicios de acceso de Internet, redes y procesamiento de información</v>
          </cell>
          <cell r="Q1102">
            <v>37515.334799999997</v>
          </cell>
        </row>
        <row r="1103">
          <cell r="O1103">
            <v>31400</v>
          </cell>
          <cell r="P1103" t="str">
            <v>Telefonía tradicional</v>
          </cell>
          <cell r="Q1103">
            <v>39475.162799999998</v>
          </cell>
        </row>
        <row r="1104">
          <cell r="O1104">
            <v>31400</v>
          </cell>
          <cell r="P1104" t="str">
            <v>Telefonía tradicional</v>
          </cell>
          <cell r="Q1104">
            <v>53200.833599999998</v>
          </cell>
        </row>
        <row r="1105">
          <cell r="O1105">
            <v>31400</v>
          </cell>
          <cell r="P1105" t="str">
            <v>Telefonía tradicional</v>
          </cell>
          <cell r="Q1105">
            <v>38681.7048</v>
          </cell>
        </row>
        <row r="1106">
          <cell r="O1106">
            <v>31100</v>
          </cell>
          <cell r="P1106" t="str">
            <v>Energía eléctrica</v>
          </cell>
          <cell r="Q1106">
            <v>37553.340000000004</v>
          </cell>
        </row>
        <row r="1107">
          <cell r="O1107">
            <v>31400</v>
          </cell>
          <cell r="P1107" t="str">
            <v>Telefonía tradicional</v>
          </cell>
          <cell r="Q1107">
            <v>19368.7392</v>
          </cell>
        </row>
        <row r="1108">
          <cell r="O1108">
            <v>31400</v>
          </cell>
          <cell r="P1108" t="str">
            <v>Telefonía tradicional</v>
          </cell>
          <cell r="Q1108">
            <v>14763.796199999999</v>
          </cell>
        </row>
        <row r="1109">
          <cell r="O1109">
            <v>33600</v>
          </cell>
          <cell r="P1109" t="str">
            <v>Servicios de apoyo administrativo, traducción, fotocopiado e impresión</v>
          </cell>
          <cell r="Q1109">
            <v>10356.620999999999</v>
          </cell>
        </row>
        <row r="1110">
          <cell r="O1110">
            <v>31700</v>
          </cell>
          <cell r="P1110" t="str">
            <v>Servicios de acceso de Internet, redes y procesamiento de información</v>
          </cell>
          <cell r="Q1110">
            <v>16076.1996</v>
          </cell>
        </row>
        <row r="1111">
          <cell r="O1111">
            <v>31700</v>
          </cell>
          <cell r="P1111" t="str">
            <v>Servicios de acceso de Internet, redes y procesamiento de información</v>
          </cell>
          <cell r="Q1111">
            <v>24114.574800000002</v>
          </cell>
        </row>
        <row r="1112">
          <cell r="O1112">
            <v>31700</v>
          </cell>
          <cell r="P1112" t="str">
            <v>Servicios de acceso de Internet, redes y procesamiento de información</v>
          </cell>
          <cell r="Q1112">
            <v>25007.707200000001</v>
          </cell>
        </row>
        <row r="1113">
          <cell r="O1113">
            <v>31400</v>
          </cell>
          <cell r="P1113" t="str">
            <v>Telefonía tradicional</v>
          </cell>
          <cell r="Q1113">
            <v>41369.435399999995</v>
          </cell>
        </row>
        <row r="1114">
          <cell r="O1114">
            <v>31900</v>
          </cell>
          <cell r="P1114" t="str">
            <v>Servicios integrales y otros servicios</v>
          </cell>
          <cell r="Q1114">
            <v>650490.49560000002</v>
          </cell>
        </row>
        <row r="1115">
          <cell r="O1115">
            <v>34500</v>
          </cell>
          <cell r="P1115" t="str">
            <v>Seguro de bienes patrimoniales</v>
          </cell>
          <cell r="Q1115">
            <v>6672.8979999999992</v>
          </cell>
        </row>
        <row r="1116">
          <cell r="O1116">
            <v>31900</v>
          </cell>
          <cell r="P1116" t="str">
            <v>Servicios integrales y otros servicios</v>
          </cell>
          <cell r="Q1116">
            <v>62481.640200000002</v>
          </cell>
        </row>
        <row r="1117">
          <cell r="O1117">
            <v>31900</v>
          </cell>
          <cell r="P1117" t="str">
            <v>Servicios integrales y otros servicios</v>
          </cell>
          <cell r="Q1117">
            <v>79017.064200000008</v>
          </cell>
        </row>
        <row r="1118">
          <cell r="O1118">
            <v>31400</v>
          </cell>
          <cell r="P1118" t="str">
            <v>Telefonía tradicional</v>
          </cell>
          <cell r="Q1118">
            <v>8937.2502000000004</v>
          </cell>
        </row>
        <row r="1119">
          <cell r="O1119">
            <v>31700</v>
          </cell>
          <cell r="P1119" t="str">
            <v>Servicios de acceso de Internet, redes y procesamiento de información</v>
          </cell>
          <cell r="Q1119">
            <v>35724.887999999999</v>
          </cell>
        </row>
        <row r="1120">
          <cell r="O1120">
            <v>31700</v>
          </cell>
          <cell r="P1120" t="str">
            <v>Servicios de acceso de Internet, redes y procesamiento de información</v>
          </cell>
          <cell r="Q1120">
            <v>111640.27500000001</v>
          </cell>
        </row>
        <row r="1121">
          <cell r="O1121">
            <v>32200</v>
          </cell>
          <cell r="P1121" t="str">
            <v>Arrendamiento de edificios</v>
          </cell>
          <cell r="Q1121">
            <v>308370.06180000002</v>
          </cell>
        </row>
        <row r="1122">
          <cell r="O1122">
            <v>31900</v>
          </cell>
          <cell r="P1122" t="str">
            <v>Servicios integrales y otros servicios</v>
          </cell>
          <cell r="Q1122">
            <v>144642.51780000003</v>
          </cell>
        </row>
        <row r="1123">
          <cell r="O1123">
            <v>31400</v>
          </cell>
          <cell r="P1123" t="str">
            <v>Telefonía tradicional</v>
          </cell>
          <cell r="Q1123">
            <v>71610.762600000002</v>
          </cell>
        </row>
        <row r="1124">
          <cell r="O1124">
            <v>31900</v>
          </cell>
          <cell r="P1124" t="str">
            <v>Servicios integrales y otros servicios</v>
          </cell>
          <cell r="Q1124">
            <v>10419.4836</v>
          </cell>
        </row>
        <row r="1125">
          <cell r="O1125">
            <v>31800</v>
          </cell>
          <cell r="P1125" t="str">
            <v>Servicios postales y telegráficos</v>
          </cell>
          <cell r="Q1125">
            <v>161.16</v>
          </cell>
        </row>
        <row r="1126">
          <cell r="O1126">
            <v>31100</v>
          </cell>
          <cell r="P1126" t="str">
            <v>Energía eléctrica</v>
          </cell>
          <cell r="Q1126">
            <v>4933.74</v>
          </cell>
        </row>
        <row r="1127">
          <cell r="O1127">
            <v>31100</v>
          </cell>
          <cell r="P1127" t="str">
            <v>Energía eléctrica</v>
          </cell>
          <cell r="Q1127">
            <v>94964.040000000008</v>
          </cell>
        </row>
        <row r="1128">
          <cell r="O1128">
            <v>32200</v>
          </cell>
          <cell r="P1128" t="str">
            <v>Arrendamiento de edificios</v>
          </cell>
          <cell r="Q1128">
            <v>381927.19632000005</v>
          </cell>
        </row>
        <row r="1129">
          <cell r="O1129">
            <v>31700</v>
          </cell>
          <cell r="P1129" t="str">
            <v>Servicios de acceso de Internet, redes y procesamiento de información</v>
          </cell>
          <cell r="Q1129">
            <v>55595.4876</v>
          </cell>
        </row>
        <row r="1130">
          <cell r="O1130">
            <v>31100</v>
          </cell>
          <cell r="P1130" t="str">
            <v>Energía eléctrica</v>
          </cell>
          <cell r="Q1130">
            <v>76321.5</v>
          </cell>
        </row>
        <row r="1131">
          <cell r="O1131">
            <v>31400</v>
          </cell>
          <cell r="P1131" t="str">
            <v>Telefonía tradicional</v>
          </cell>
          <cell r="Q1131">
            <v>78956.731199999995</v>
          </cell>
        </row>
        <row r="1132">
          <cell r="O1132">
            <v>31800</v>
          </cell>
          <cell r="P1132" t="str">
            <v>Servicios postales y telegráficos</v>
          </cell>
          <cell r="Q1132">
            <v>186.66</v>
          </cell>
        </row>
        <row r="1133">
          <cell r="O1133">
            <v>31700</v>
          </cell>
          <cell r="P1133" t="str">
            <v>Servicios de acceso de Internet, redes y procesamiento de información</v>
          </cell>
          <cell r="Q1133">
            <v>50486.980800000005</v>
          </cell>
        </row>
        <row r="1134">
          <cell r="O1134">
            <v>31700</v>
          </cell>
          <cell r="P1134" t="str">
            <v>Servicios de acceso de Internet, redes y procesamiento de información</v>
          </cell>
          <cell r="Q1134">
            <v>10717.588800000001</v>
          </cell>
        </row>
        <row r="1135">
          <cell r="O1135">
            <v>31700</v>
          </cell>
          <cell r="P1135" t="str">
            <v>Servicios de acceso de Internet, redes y procesamiento de información</v>
          </cell>
          <cell r="Q1135">
            <v>282840</v>
          </cell>
        </row>
        <row r="1136">
          <cell r="O1136">
            <v>31900</v>
          </cell>
          <cell r="P1136" t="str">
            <v>Servicios integrales y otros servicios</v>
          </cell>
          <cell r="Q1136">
            <v>29666.424599999998</v>
          </cell>
        </row>
        <row r="1137">
          <cell r="O1137">
            <v>34500</v>
          </cell>
          <cell r="P1137" t="str">
            <v>Seguro de bienes patrimoniales</v>
          </cell>
          <cell r="Q1137">
            <v>15192.1785</v>
          </cell>
        </row>
        <row r="1138">
          <cell r="O1138">
            <v>31900</v>
          </cell>
          <cell r="P1138" t="str">
            <v>Servicios integrales y otros servicios</v>
          </cell>
          <cell r="Q1138">
            <v>69727.057199999996</v>
          </cell>
        </row>
        <row r="1139">
          <cell r="O1139">
            <v>33100</v>
          </cell>
          <cell r="P1139" t="str">
            <v>Servicios legales, de contabilidad, auditoría y relacionados</v>
          </cell>
          <cell r="Q1139">
            <v>516465.15780000004</v>
          </cell>
        </row>
        <row r="1140">
          <cell r="O1140">
            <v>31900</v>
          </cell>
          <cell r="P1140" t="str">
            <v>Servicios integrales y otros servicios</v>
          </cell>
          <cell r="Q1140">
            <v>20838.997800000001</v>
          </cell>
        </row>
        <row r="1141">
          <cell r="O1141">
            <v>31400</v>
          </cell>
          <cell r="P1141" t="str">
            <v>Telefonía tradicional</v>
          </cell>
          <cell r="Q1141">
            <v>65262.598800000007</v>
          </cell>
        </row>
        <row r="1142">
          <cell r="O1142">
            <v>31700</v>
          </cell>
          <cell r="P1142" t="str">
            <v>Servicios de acceso de Internet, redes y procesamiento de información</v>
          </cell>
          <cell r="Q1142">
            <v>16969.515599999999</v>
          </cell>
        </row>
        <row r="1143">
          <cell r="O1143">
            <v>32600</v>
          </cell>
          <cell r="P1143" t="str">
            <v>Arrendamiento de maquinaria, otros equipos y herramientas</v>
          </cell>
          <cell r="Q1143">
            <v>26095.180199999999</v>
          </cell>
        </row>
        <row r="1144">
          <cell r="O1144">
            <v>31900</v>
          </cell>
          <cell r="P1144" t="str">
            <v>Servicios integrales y otros servicios</v>
          </cell>
          <cell r="Q1144">
            <v>47288.474999999999</v>
          </cell>
        </row>
        <row r="1145">
          <cell r="O1145">
            <v>31100</v>
          </cell>
          <cell r="P1145" t="str">
            <v>Energía eléctrica</v>
          </cell>
          <cell r="Q1145">
            <v>87877.793999999994</v>
          </cell>
        </row>
        <row r="1146">
          <cell r="O1146">
            <v>31300</v>
          </cell>
          <cell r="P1146" t="str">
            <v>Agua</v>
          </cell>
          <cell r="Q1146">
            <v>100633.7916</v>
          </cell>
        </row>
        <row r="1147">
          <cell r="O1147">
            <v>31400</v>
          </cell>
          <cell r="P1147" t="str">
            <v>Telefonía tradicional</v>
          </cell>
          <cell r="Q1147">
            <v>15754.848600000001</v>
          </cell>
        </row>
        <row r="1148">
          <cell r="O1148">
            <v>31900</v>
          </cell>
          <cell r="P1148" t="str">
            <v>Servicios integrales y otros servicios</v>
          </cell>
          <cell r="Q1148">
            <v>5610.51</v>
          </cell>
        </row>
        <row r="1149">
          <cell r="O1149">
            <v>32600</v>
          </cell>
          <cell r="P1149" t="str">
            <v>Arrendamiento de maquinaria, otros equipos y herramientas</v>
          </cell>
          <cell r="Q1149">
            <v>946.56000000000006</v>
          </cell>
        </row>
        <row r="1150">
          <cell r="O1150">
            <v>32900</v>
          </cell>
          <cell r="P1150" t="str">
            <v>Otros arrendamientos</v>
          </cell>
          <cell r="Q1150">
            <v>77868.727800000008</v>
          </cell>
        </row>
        <row r="1151">
          <cell r="O1151">
            <v>33600</v>
          </cell>
          <cell r="P1151" t="str">
            <v>Servicios de apoyo administrativo, traducción, fotocopiado e impresión</v>
          </cell>
          <cell r="Q1151">
            <v>9813.8790000000008</v>
          </cell>
        </row>
        <row r="1152">
          <cell r="O1152">
            <v>34500</v>
          </cell>
          <cell r="P1152" t="str">
            <v>Seguro de bienes patrimoniales</v>
          </cell>
          <cell r="Q1152">
            <v>92228.666000000012</v>
          </cell>
        </row>
        <row r="1153">
          <cell r="O1153">
            <v>35100</v>
          </cell>
          <cell r="P1153" t="str">
            <v>Conservación y mantenimiento menor de inmuebles</v>
          </cell>
          <cell r="Q1153">
            <v>86358.034800000009</v>
          </cell>
        </row>
        <row r="1154">
          <cell r="O1154">
            <v>31100</v>
          </cell>
          <cell r="P1154" t="str">
            <v>Energía eléctrica</v>
          </cell>
          <cell r="Q1154">
            <v>1296391.44</v>
          </cell>
        </row>
        <row r="1155">
          <cell r="O1155">
            <v>31400</v>
          </cell>
          <cell r="P1155" t="str">
            <v>Telefonía tradicional</v>
          </cell>
          <cell r="Q1155">
            <v>62633.936399999999</v>
          </cell>
        </row>
        <row r="1156">
          <cell r="O1156">
            <v>31700</v>
          </cell>
          <cell r="P1156" t="str">
            <v>Servicios de acceso de Internet, redes y procesamiento de información</v>
          </cell>
          <cell r="Q1156">
            <v>83954.445600000006</v>
          </cell>
        </row>
        <row r="1157">
          <cell r="O1157">
            <v>31900</v>
          </cell>
          <cell r="P1157" t="str">
            <v>Servicios integrales y otros servicios</v>
          </cell>
          <cell r="Q1157">
            <v>139671.52739999999</v>
          </cell>
        </row>
        <row r="1158">
          <cell r="O1158">
            <v>33600</v>
          </cell>
          <cell r="P1158" t="str">
            <v>Servicios de apoyo administrativo, traducción, fotocopiado e impresión</v>
          </cell>
          <cell r="Q1158">
            <v>174388.13520000002</v>
          </cell>
        </row>
        <row r="1159">
          <cell r="O1159">
            <v>34500</v>
          </cell>
          <cell r="P1159" t="str">
            <v>Seguro de bienes patrimoniales</v>
          </cell>
          <cell r="Q1159">
            <v>363131.70499999996</v>
          </cell>
        </row>
        <row r="1160">
          <cell r="O1160">
            <v>31700</v>
          </cell>
          <cell r="P1160" t="str">
            <v>Servicios de acceso de Internet, redes y procesamiento de información</v>
          </cell>
          <cell r="Q1160">
            <v>112068.5016</v>
          </cell>
        </row>
        <row r="1161">
          <cell r="O1161">
            <v>31400</v>
          </cell>
          <cell r="P1161" t="str">
            <v>Telefonía tradicional</v>
          </cell>
          <cell r="Q1161">
            <v>12979.2246</v>
          </cell>
        </row>
        <row r="1162">
          <cell r="O1162">
            <v>31900</v>
          </cell>
          <cell r="P1162" t="str">
            <v>Servicios integrales y otros servicios</v>
          </cell>
          <cell r="Q1162">
            <v>16831.570800000001</v>
          </cell>
        </row>
        <row r="1163">
          <cell r="O1163">
            <v>31900</v>
          </cell>
          <cell r="P1163" t="str">
            <v>Servicios integrales y otros servicios</v>
          </cell>
          <cell r="Q1163">
            <v>12823.9704</v>
          </cell>
        </row>
        <row r="1164">
          <cell r="O1164">
            <v>31900</v>
          </cell>
          <cell r="P1164" t="str">
            <v>Servicios integrales y otros servicios</v>
          </cell>
          <cell r="Q1164">
            <v>16330000</v>
          </cell>
        </row>
        <row r="1165">
          <cell r="O1165">
            <v>31700</v>
          </cell>
          <cell r="P1165" t="str">
            <v>Servicios de acceso de Internet, redes y procesamiento de información</v>
          </cell>
          <cell r="Q1165">
            <v>34831.765800000001</v>
          </cell>
        </row>
        <row r="1166">
          <cell r="O1166">
            <v>33600</v>
          </cell>
          <cell r="P1166" t="str">
            <v>Servicios de apoyo administrativo, traducción, fotocopiado e impresión</v>
          </cell>
          <cell r="Q1166">
            <v>12987.609</v>
          </cell>
        </row>
        <row r="1167">
          <cell r="O1167">
            <v>33600</v>
          </cell>
          <cell r="P1167" t="str">
            <v>Servicios de apoyo administrativo, traducción, fotocopiado e impresión</v>
          </cell>
          <cell r="Q1167">
            <v>959.36099999999999</v>
          </cell>
        </row>
        <row r="1168">
          <cell r="O1168">
            <v>31900</v>
          </cell>
          <cell r="P1168" t="str">
            <v>Servicios integrales y otros servicios</v>
          </cell>
          <cell r="Q1168">
            <v>5610.51</v>
          </cell>
        </row>
        <row r="1169">
          <cell r="O1169">
            <v>31400</v>
          </cell>
          <cell r="P1169" t="str">
            <v>Telefonía tradicional</v>
          </cell>
          <cell r="Q1169">
            <v>15658.9992</v>
          </cell>
        </row>
        <row r="1170">
          <cell r="O1170">
            <v>35200</v>
          </cell>
          <cell r="P1170" t="str">
            <v>Instalación, reparación y mantenimiento de mobiliario y equipo de administración, educacional y recreativo</v>
          </cell>
          <cell r="Q1170">
            <v>6765.5376000000006</v>
          </cell>
        </row>
        <row r="1171">
          <cell r="O1171">
            <v>35500</v>
          </cell>
          <cell r="P1171" t="str">
            <v>Reparación y mantenimiento de equipo de transporte</v>
          </cell>
          <cell r="Q1171">
            <v>161831.52719999998</v>
          </cell>
        </row>
        <row r="1172">
          <cell r="O1172">
            <v>31700</v>
          </cell>
          <cell r="P1172" t="str">
            <v>Servicios de acceso de Internet, redes y procesamiento de información</v>
          </cell>
          <cell r="Q1172">
            <v>41976.743399999999</v>
          </cell>
        </row>
        <row r="1173">
          <cell r="O1173">
            <v>33600</v>
          </cell>
          <cell r="P1173" t="str">
            <v>Servicios de apoyo administrativo, traducción, fotocopiado e impresión</v>
          </cell>
          <cell r="Q1173">
            <v>13196.321400000001</v>
          </cell>
        </row>
        <row r="1174">
          <cell r="O1174">
            <v>33600</v>
          </cell>
          <cell r="P1174" t="str">
            <v>Servicios de apoyo administrativo, traducción, fotocopiado e impresión</v>
          </cell>
          <cell r="Q1174">
            <v>3739.5852000000004</v>
          </cell>
        </row>
        <row r="1175">
          <cell r="O1175">
            <v>33600</v>
          </cell>
          <cell r="P1175" t="str">
            <v>Servicios de apoyo administrativo, traducción, fotocopiado e impresión</v>
          </cell>
          <cell r="Q1175">
            <v>18457.5936</v>
          </cell>
        </row>
        <row r="1176">
          <cell r="O1176">
            <v>31400</v>
          </cell>
          <cell r="P1176" t="str">
            <v>Telefonía tradicional</v>
          </cell>
          <cell r="Q1176">
            <v>130661.796</v>
          </cell>
        </row>
        <row r="1177">
          <cell r="O1177">
            <v>31900</v>
          </cell>
          <cell r="P1177" t="str">
            <v>Servicios integrales y otros servicios</v>
          </cell>
          <cell r="Q1177">
            <v>28052.488799999999</v>
          </cell>
        </row>
        <row r="1178">
          <cell r="O1178">
            <v>33600</v>
          </cell>
          <cell r="P1178" t="str">
            <v>Servicios de apoyo administrativo, traducción, fotocopiado e impresión</v>
          </cell>
          <cell r="Q1178">
            <v>34595.615399999995</v>
          </cell>
        </row>
        <row r="1179">
          <cell r="O1179">
            <v>35500</v>
          </cell>
          <cell r="P1179" t="str">
            <v>Reparación y mantenimiento de equipo de transporte</v>
          </cell>
          <cell r="Q1179">
            <v>3514.1039999999998</v>
          </cell>
        </row>
        <row r="1180">
          <cell r="O1180">
            <v>33900</v>
          </cell>
          <cell r="P1180" t="str">
            <v>Servicios profesionales, científicos y técnicos integrales</v>
          </cell>
          <cell r="Q1180">
            <v>11832</v>
          </cell>
        </row>
        <row r="1181">
          <cell r="O1181">
            <v>35700</v>
          </cell>
          <cell r="P1181" t="str">
            <v>Instalación, reparación y mantenimiento de maquinaria, otros equipos y herramienta</v>
          </cell>
          <cell r="Q1181">
            <v>61098.010200000004</v>
          </cell>
        </row>
        <row r="1182">
          <cell r="O1182">
            <v>35500</v>
          </cell>
          <cell r="P1182" t="str">
            <v>Reparación y mantenimiento de equipo de transporte</v>
          </cell>
          <cell r="Q1182">
            <v>156845.18580000001</v>
          </cell>
        </row>
        <row r="1183">
          <cell r="O1183">
            <v>34500</v>
          </cell>
          <cell r="P1183" t="str">
            <v>Seguro de bienes patrimoniales</v>
          </cell>
          <cell r="Q1183">
            <v>32298.221499999996</v>
          </cell>
        </row>
        <row r="1184">
          <cell r="O1184">
            <v>31800</v>
          </cell>
          <cell r="P1184" t="str">
            <v>Servicios postales y telegráficos</v>
          </cell>
          <cell r="Q1184">
            <v>3777.06</v>
          </cell>
        </row>
        <row r="1185">
          <cell r="O1185">
            <v>31100</v>
          </cell>
          <cell r="P1185" t="str">
            <v>Energía eléctrica</v>
          </cell>
          <cell r="Q1185">
            <v>247845.72</v>
          </cell>
        </row>
        <row r="1186">
          <cell r="O1186">
            <v>31400</v>
          </cell>
          <cell r="P1186" t="str">
            <v>Telefonía tradicional</v>
          </cell>
          <cell r="Q1186">
            <v>136350.12179999999</v>
          </cell>
        </row>
        <row r="1187">
          <cell r="O1187">
            <v>35900</v>
          </cell>
          <cell r="P1187" t="str">
            <v>Servicios de jardinería y fumigación</v>
          </cell>
          <cell r="Q1187">
            <v>394.43399999999997</v>
          </cell>
        </row>
        <row r="1188">
          <cell r="O1188">
            <v>36100</v>
          </cell>
          <cell r="P1188" t="str">
            <v>Difusión por radio, televisión y otros medios de mensajes sobre programas y actividades gubernamentales</v>
          </cell>
          <cell r="Q1188">
            <v>84717.119999999995</v>
          </cell>
        </row>
        <row r="1189">
          <cell r="O1189">
            <v>31700</v>
          </cell>
          <cell r="P1189" t="str">
            <v>Servicios de acceso de Internet, redes y procesamiento de información</v>
          </cell>
          <cell r="Q1189">
            <v>31259.634000000002</v>
          </cell>
        </row>
        <row r="1190">
          <cell r="O1190">
            <v>31800</v>
          </cell>
          <cell r="P1190" t="str">
            <v>Servicios postales y telegráficos</v>
          </cell>
          <cell r="Q1190">
            <v>131.07</v>
          </cell>
        </row>
        <row r="1191">
          <cell r="O1191">
            <v>35700</v>
          </cell>
          <cell r="P1191" t="str">
            <v>Instalación, reparación y mantenimiento de maquinaria, otros equipos y herramienta</v>
          </cell>
          <cell r="Q1191">
            <v>61367.983800000002</v>
          </cell>
        </row>
        <row r="1192">
          <cell r="O1192">
            <v>33600</v>
          </cell>
          <cell r="P1192" t="str">
            <v>Servicios de apoyo administrativo, traducción, fotocopiado e impresión</v>
          </cell>
          <cell r="Q1192">
            <v>3374.2518</v>
          </cell>
        </row>
        <row r="1193">
          <cell r="O1193">
            <v>34200</v>
          </cell>
          <cell r="P1193" t="str">
            <v>Servicios de cobranza, investigación crediticia y similar</v>
          </cell>
          <cell r="Q1193">
            <v>1680779.6436000001</v>
          </cell>
        </row>
        <row r="1194">
          <cell r="O1194">
            <v>34500</v>
          </cell>
          <cell r="P1194" t="str">
            <v>Seguro de bienes patrimoniales</v>
          </cell>
          <cell r="Q1194">
            <v>3679.2640000000001</v>
          </cell>
        </row>
        <row r="1195">
          <cell r="O1195">
            <v>31900</v>
          </cell>
          <cell r="P1195" t="str">
            <v>Servicios integrales y otros servicios</v>
          </cell>
          <cell r="Q1195">
            <v>18434.4804</v>
          </cell>
        </row>
        <row r="1196">
          <cell r="O1196">
            <v>33600</v>
          </cell>
          <cell r="P1196" t="str">
            <v>Servicios de apoyo administrativo, traducción, fotocopiado e impresión</v>
          </cell>
          <cell r="Q1196">
            <v>24728.186399999999</v>
          </cell>
        </row>
        <row r="1197">
          <cell r="O1197">
            <v>38200</v>
          </cell>
          <cell r="P1197" t="str">
            <v>Gastos de orden social y cultural</v>
          </cell>
          <cell r="Q1197">
            <v>7813.5875999999998</v>
          </cell>
        </row>
        <row r="1198">
          <cell r="O1198">
            <v>31900</v>
          </cell>
          <cell r="P1198" t="str">
            <v>Servicios integrales y otros servicios</v>
          </cell>
          <cell r="Q1198">
            <v>128550.8754</v>
          </cell>
        </row>
        <row r="1199">
          <cell r="O1199">
            <v>35500</v>
          </cell>
          <cell r="P1199" t="str">
            <v>Reparación y mantenimiento de equipo de transporte</v>
          </cell>
          <cell r="Q1199">
            <v>7123.2720000000008</v>
          </cell>
        </row>
        <row r="1200">
          <cell r="O1200">
            <v>35900</v>
          </cell>
          <cell r="P1200" t="str">
            <v>Servicios de jardinería y fumigación</v>
          </cell>
          <cell r="Q1200">
            <v>394.43399999999997</v>
          </cell>
        </row>
        <row r="1201">
          <cell r="O1201">
            <v>31400</v>
          </cell>
          <cell r="P1201" t="str">
            <v>Telefonía tradicional</v>
          </cell>
          <cell r="Q1201">
            <v>26191.6008</v>
          </cell>
        </row>
        <row r="1202">
          <cell r="O1202">
            <v>31100</v>
          </cell>
          <cell r="P1202" t="str">
            <v>Energía eléctrica</v>
          </cell>
          <cell r="Q1202">
            <v>175551.18</v>
          </cell>
        </row>
        <row r="1203">
          <cell r="O1203">
            <v>31100</v>
          </cell>
          <cell r="P1203" t="str">
            <v>Energía eléctrica</v>
          </cell>
          <cell r="Q1203">
            <v>1312726.74</v>
          </cell>
        </row>
        <row r="1204">
          <cell r="O1204">
            <v>31400</v>
          </cell>
          <cell r="P1204" t="str">
            <v>Telefonía tradicional</v>
          </cell>
          <cell r="Q1204">
            <v>60203.368200000004</v>
          </cell>
        </row>
        <row r="1205">
          <cell r="O1205">
            <v>31700</v>
          </cell>
          <cell r="P1205" t="str">
            <v>Servicios de acceso de Internet, redes y procesamiento de información</v>
          </cell>
          <cell r="Q1205">
            <v>41976.743399999999</v>
          </cell>
        </row>
        <row r="1206">
          <cell r="O1206">
            <v>34500</v>
          </cell>
          <cell r="P1206" t="str">
            <v>Seguro de bienes patrimoniales</v>
          </cell>
          <cell r="Q1206">
            <v>59368.960000000006</v>
          </cell>
        </row>
        <row r="1207">
          <cell r="O1207">
            <v>34500</v>
          </cell>
          <cell r="P1207" t="str">
            <v>Seguro de bienes patrimoniales</v>
          </cell>
          <cell r="Q1207">
            <v>1988.1738</v>
          </cell>
        </row>
        <row r="1208">
          <cell r="O1208">
            <v>34500</v>
          </cell>
          <cell r="P1208" t="str">
            <v>Seguro de bienes patrimoniales</v>
          </cell>
          <cell r="Q1208">
            <v>83971.79250000001</v>
          </cell>
        </row>
        <row r="1209">
          <cell r="O1209">
            <v>35500</v>
          </cell>
          <cell r="P1209" t="str">
            <v>Reparación y mantenimiento de equipo de transporte</v>
          </cell>
          <cell r="Q1209">
            <v>6727.6752000000006</v>
          </cell>
        </row>
        <row r="1210">
          <cell r="O1210">
            <v>31400</v>
          </cell>
          <cell r="P1210" t="str">
            <v>Telefonía tradicional</v>
          </cell>
          <cell r="Q1210">
            <v>58475.263800000001</v>
          </cell>
        </row>
        <row r="1211">
          <cell r="O1211">
            <v>34500</v>
          </cell>
          <cell r="P1211" t="str">
            <v>Seguro de bienes patrimoniales</v>
          </cell>
          <cell r="Q1211">
            <v>6215.7959999999985</v>
          </cell>
        </row>
        <row r="1212">
          <cell r="O1212">
            <v>31400</v>
          </cell>
          <cell r="P1212" t="str">
            <v>Telefonía tradicional</v>
          </cell>
          <cell r="Q1212">
            <v>77245.803599999999</v>
          </cell>
        </row>
        <row r="1213">
          <cell r="O1213">
            <v>34500</v>
          </cell>
          <cell r="P1213" t="str">
            <v>Seguro de bienes patrimoniales</v>
          </cell>
          <cell r="Q1213">
            <v>61642.794500000004</v>
          </cell>
        </row>
        <row r="1214">
          <cell r="O1214">
            <v>34500</v>
          </cell>
          <cell r="P1214" t="str">
            <v>Seguro de bienes patrimoniales</v>
          </cell>
          <cell r="Q1214">
            <v>3707.5654999999997</v>
          </cell>
        </row>
        <row r="1215">
          <cell r="O1215">
            <v>31100</v>
          </cell>
          <cell r="P1215" t="str">
            <v>Energía eléctrica</v>
          </cell>
          <cell r="Q1215">
            <v>32523.72</v>
          </cell>
        </row>
        <row r="1216">
          <cell r="O1216">
            <v>32900</v>
          </cell>
          <cell r="P1216" t="str">
            <v>Otros arrendamientos</v>
          </cell>
          <cell r="Q1216">
            <v>22481.2896</v>
          </cell>
        </row>
        <row r="1217">
          <cell r="O1217">
            <v>31900</v>
          </cell>
          <cell r="P1217" t="str">
            <v>Servicios integrales y otros servicios</v>
          </cell>
          <cell r="Q1217">
            <v>825544.67040000006</v>
          </cell>
        </row>
        <row r="1218">
          <cell r="O1218">
            <v>31900</v>
          </cell>
          <cell r="P1218" t="str">
            <v>Servicios integrales y otros servicios</v>
          </cell>
          <cell r="Q1218">
            <v>55216.404600000002</v>
          </cell>
        </row>
        <row r="1219">
          <cell r="O1219">
            <v>34500</v>
          </cell>
          <cell r="P1219" t="str">
            <v>Seguro de bienes patrimoniales</v>
          </cell>
          <cell r="Q1219">
            <v>161927.58999999997</v>
          </cell>
        </row>
        <row r="1220">
          <cell r="O1220">
            <v>35900</v>
          </cell>
          <cell r="P1220" t="str">
            <v>Servicios de jardinería y fumigación</v>
          </cell>
          <cell r="Q1220">
            <v>5100</v>
          </cell>
        </row>
        <row r="1221">
          <cell r="O1221">
            <v>32200</v>
          </cell>
          <cell r="P1221" t="str">
            <v>Arrendamiento de edificios</v>
          </cell>
          <cell r="Q1221">
            <v>48745.8</v>
          </cell>
        </row>
        <row r="1222">
          <cell r="O1222">
            <v>35900</v>
          </cell>
          <cell r="P1222" t="str">
            <v>Servicios de jardinería y fumigación</v>
          </cell>
          <cell r="Q1222">
            <v>394.43399999999997</v>
          </cell>
        </row>
        <row r="1223">
          <cell r="O1223">
            <v>36100</v>
          </cell>
          <cell r="P1223" t="str">
            <v>Difusión por radio, televisión y otros medios de mensajes sobre programas y actividades gubernamentales</v>
          </cell>
          <cell r="Q1223">
            <v>14000000</v>
          </cell>
        </row>
        <row r="1224">
          <cell r="O1224">
            <v>33600</v>
          </cell>
          <cell r="P1224" t="str">
            <v>Servicios de apoyo administrativo, traducción, fotocopiado e impresión</v>
          </cell>
          <cell r="Q1224">
            <v>5265.1584000000003</v>
          </cell>
        </row>
        <row r="1225">
          <cell r="O1225">
            <v>33600</v>
          </cell>
          <cell r="P1225" t="str">
            <v>Servicios de apoyo administrativo, traducción, fotocopiado e impresión</v>
          </cell>
          <cell r="Q1225">
            <v>789.90840000000003</v>
          </cell>
        </row>
        <row r="1226">
          <cell r="O1226">
            <v>33600</v>
          </cell>
          <cell r="P1226" t="str">
            <v>Servicios de apoyo administrativo, traducción, fotocopiado e impresión</v>
          </cell>
          <cell r="Q1226">
            <v>15696.453600000001</v>
          </cell>
        </row>
        <row r="1227">
          <cell r="O1227">
            <v>31900</v>
          </cell>
          <cell r="P1227" t="str">
            <v>Servicios integrales y otros servicios</v>
          </cell>
          <cell r="Q1227">
            <v>3542218.1784000001</v>
          </cell>
        </row>
        <row r="1228">
          <cell r="O1228">
            <v>31900</v>
          </cell>
          <cell r="P1228" t="str">
            <v>Servicios integrales y otros servicios</v>
          </cell>
          <cell r="Q1228">
            <v>62496.879000000001</v>
          </cell>
        </row>
        <row r="1229">
          <cell r="O1229">
            <v>33600</v>
          </cell>
          <cell r="P1229" t="str">
            <v>Servicios de apoyo administrativo, traducción, fotocopiado e impresión</v>
          </cell>
          <cell r="Q1229">
            <v>18114.751200000002</v>
          </cell>
        </row>
        <row r="1230">
          <cell r="O1230">
            <v>31400</v>
          </cell>
          <cell r="P1230" t="str">
            <v>Telefonía tradicional</v>
          </cell>
          <cell r="Q1230">
            <v>28665.712800000001</v>
          </cell>
        </row>
        <row r="1231">
          <cell r="O1231">
            <v>33600</v>
          </cell>
          <cell r="P1231" t="str">
            <v>Servicios de apoyo administrativo, traducción, fotocopiado e impresión</v>
          </cell>
          <cell r="Q1231">
            <v>918.85680000000002</v>
          </cell>
        </row>
        <row r="1232">
          <cell r="O1232">
            <v>31900</v>
          </cell>
          <cell r="P1232" t="str">
            <v>Servicios integrales y otros servicios</v>
          </cell>
          <cell r="Q1232">
            <v>6411.9852000000001</v>
          </cell>
        </row>
        <row r="1233">
          <cell r="O1233">
            <v>35200</v>
          </cell>
          <cell r="P1233" t="str">
            <v>Instalación, reparación y mantenimiento de mobiliario y equipo de administración, educacional y recreativo</v>
          </cell>
          <cell r="Q1233">
            <v>13509.777599999999</v>
          </cell>
        </row>
        <row r="1234">
          <cell r="O1234">
            <v>31900</v>
          </cell>
          <cell r="P1234" t="str">
            <v>Servicios integrales y otros servicios</v>
          </cell>
          <cell r="Q1234">
            <v>155789.73060000001</v>
          </cell>
        </row>
        <row r="1235">
          <cell r="O1235">
            <v>34500</v>
          </cell>
          <cell r="P1235" t="str">
            <v>Seguro de bienes patrimoniales</v>
          </cell>
          <cell r="Q1235">
            <v>15345.565499999997</v>
          </cell>
        </row>
        <row r="1236">
          <cell r="O1236">
            <v>32200</v>
          </cell>
          <cell r="P1236" t="str">
            <v>Arrendamiento de edificios</v>
          </cell>
          <cell r="Q1236">
            <v>120063.59999999999</v>
          </cell>
        </row>
        <row r="1237">
          <cell r="O1237">
            <v>31900</v>
          </cell>
          <cell r="P1237" t="str">
            <v>Servicios integrales y otros servicios</v>
          </cell>
          <cell r="Q1237">
            <v>68928.978599999988</v>
          </cell>
        </row>
        <row r="1238">
          <cell r="O1238">
            <v>33600</v>
          </cell>
          <cell r="P1238" t="str">
            <v>Servicios de apoyo administrativo, traducción, fotocopiado e impresión</v>
          </cell>
          <cell r="Q1238">
            <v>841.23480000000006</v>
          </cell>
        </row>
        <row r="1239">
          <cell r="O1239">
            <v>32900</v>
          </cell>
          <cell r="P1239" t="str">
            <v>Otros arrendamientos</v>
          </cell>
          <cell r="Q1239">
            <v>80232.873599999992</v>
          </cell>
        </row>
        <row r="1240">
          <cell r="O1240">
            <v>34500</v>
          </cell>
          <cell r="P1240" t="str">
            <v>Seguro de bienes patrimoniales</v>
          </cell>
          <cell r="Q1240">
            <v>25696.761500000004</v>
          </cell>
        </row>
        <row r="1241">
          <cell r="O1241">
            <v>31100</v>
          </cell>
          <cell r="P1241" t="str">
            <v>Energía eléctrica</v>
          </cell>
          <cell r="Q1241">
            <v>1081335.6599999999</v>
          </cell>
        </row>
        <row r="1242">
          <cell r="O1242">
            <v>31700</v>
          </cell>
          <cell r="P1242" t="str">
            <v>Servicios de acceso de Internet, redes y procesamiento de información</v>
          </cell>
          <cell r="Q1242">
            <v>30708.925800000001</v>
          </cell>
        </row>
        <row r="1243">
          <cell r="O1243">
            <v>35200</v>
          </cell>
          <cell r="P1243" t="str">
            <v>Instalación, reparación y mantenimiento de mobiliario y equipo de administración, educacional y recreativo</v>
          </cell>
          <cell r="Q1243">
            <v>11327.508</v>
          </cell>
        </row>
        <row r="1244">
          <cell r="O1244">
            <v>32200</v>
          </cell>
          <cell r="P1244" t="str">
            <v>Arrendamiento de edificios</v>
          </cell>
          <cell r="Q1244">
            <v>370941.11327999999</v>
          </cell>
        </row>
        <row r="1245">
          <cell r="O1245">
            <v>35500</v>
          </cell>
          <cell r="P1245" t="str">
            <v>Reparación y mantenimiento de equipo de transporte</v>
          </cell>
          <cell r="Q1245">
            <v>185996.18400000001</v>
          </cell>
        </row>
        <row r="1246">
          <cell r="O1246">
            <v>33600</v>
          </cell>
          <cell r="P1246" t="str">
            <v>Servicios de apoyo administrativo, traducción, fotocopiado e impresión</v>
          </cell>
          <cell r="Q1246">
            <v>15075.0798</v>
          </cell>
        </row>
        <row r="1247">
          <cell r="O1247">
            <v>31100</v>
          </cell>
          <cell r="P1247" t="str">
            <v>Energía eléctrica</v>
          </cell>
          <cell r="Q1247">
            <v>56758.92</v>
          </cell>
        </row>
        <row r="1248">
          <cell r="O1248">
            <v>35500</v>
          </cell>
          <cell r="P1248" t="str">
            <v>Reparación y mantenimiento de equipo de transporte</v>
          </cell>
          <cell r="Q1248">
            <v>106400.28</v>
          </cell>
        </row>
        <row r="1249">
          <cell r="O1249">
            <v>31100</v>
          </cell>
          <cell r="P1249" t="str">
            <v>Energía eléctrica</v>
          </cell>
          <cell r="Q1249">
            <v>560288.67240000004</v>
          </cell>
        </row>
        <row r="1250">
          <cell r="O1250">
            <v>31200</v>
          </cell>
          <cell r="P1250" t="str">
            <v>Gas</v>
          </cell>
          <cell r="Q1250">
            <v>36429.238800000006</v>
          </cell>
        </row>
        <row r="1251">
          <cell r="O1251">
            <v>31100</v>
          </cell>
          <cell r="P1251" t="str">
            <v>Energía eléctrica</v>
          </cell>
          <cell r="Q1251">
            <v>363836.04</v>
          </cell>
        </row>
        <row r="1252">
          <cell r="O1252">
            <v>31900</v>
          </cell>
          <cell r="P1252" t="str">
            <v>Servicios integrales y otros servicios</v>
          </cell>
          <cell r="Q1252">
            <v>709647.01740000001</v>
          </cell>
        </row>
        <row r="1253">
          <cell r="O1253">
            <v>38200</v>
          </cell>
          <cell r="P1253" t="str">
            <v>Gastos de orden social y cultural</v>
          </cell>
          <cell r="Q1253">
            <v>139959.5448</v>
          </cell>
        </row>
        <row r="1254">
          <cell r="O1254">
            <v>31400</v>
          </cell>
          <cell r="P1254" t="str">
            <v>Telefonía tradicional</v>
          </cell>
          <cell r="Q1254">
            <v>166724.76300000001</v>
          </cell>
        </row>
        <row r="1255">
          <cell r="O1255">
            <v>32900</v>
          </cell>
          <cell r="P1255" t="str">
            <v>Otros arrendamientos</v>
          </cell>
          <cell r="Q1255">
            <v>161310.27659999998</v>
          </cell>
        </row>
        <row r="1256">
          <cell r="O1256">
            <v>33600</v>
          </cell>
          <cell r="P1256" t="str">
            <v>Servicios de apoyo administrativo, traducción, fotocopiado e impresión</v>
          </cell>
          <cell r="Q1256">
            <v>57878.757599999997</v>
          </cell>
        </row>
        <row r="1257">
          <cell r="O1257">
            <v>31700</v>
          </cell>
          <cell r="P1257" t="str">
            <v>Servicios de acceso de Internet, redes y procesamiento de información</v>
          </cell>
          <cell r="Q1257">
            <v>368529.67199999996</v>
          </cell>
        </row>
        <row r="1258">
          <cell r="O1258">
            <v>31900</v>
          </cell>
          <cell r="P1258" t="str">
            <v>Servicios integrales y otros servicios</v>
          </cell>
          <cell r="Q1258">
            <v>2404.4868000000001</v>
          </cell>
        </row>
        <row r="1259">
          <cell r="O1259">
            <v>33600</v>
          </cell>
          <cell r="P1259" t="str">
            <v>Servicios de apoyo administrativo, traducción, fotocopiado e impresión</v>
          </cell>
          <cell r="Q1259">
            <v>981.40319999999997</v>
          </cell>
        </row>
        <row r="1260">
          <cell r="O1260">
            <v>31400</v>
          </cell>
          <cell r="P1260" t="str">
            <v>Telefonía tradicional</v>
          </cell>
          <cell r="Q1260">
            <v>19242.9732</v>
          </cell>
        </row>
        <row r="1261">
          <cell r="O1261">
            <v>32900</v>
          </cell>
          <cell r="P1261" t="str">
            <v>Otros arrendamientos</v>
          </cell>
          <cell r="Q1261">
            <v>246711.9798</v>
          </cell>
        </row>
        <row r="1262">
          <cell r="O1262">
            <v>33600</v>
          </cell>
          <cell r="P1262" t="str">
            <v>Servicios de apoyo administrativo, traducción, fotocopiado e impresión</v>
          </cell>
          <cell r="Q1262">
            <v>7632.6498000000001</v>
          </cell>
        </row>
        <row r="1263">
          <cell r="O1263">
            <v>35500</v>
          </cell>
          <cell r="P1263" t="str">
            <v>Reparación y mantenimiento de equipo de transporte</v>
          </cell>
          <cell r="Q1263">
            <v>66534.885599999994</v>
          </cell>
        </row>
        <row r="1264">
          <cell r="O1264">
            <v>31900</v>
          </cell>
          <cell r="P1264" t="str">
            <v>Servicios integrales y otros servicios</v>
          </cell>
          <cell r="Q1264">
            <v>277142.6802</v>
          </cell>
        </row>
        <row r="1265">
          <cell r="O1265">
            <v>31400</v>
          </cell>
          <cell r="P1265" t="str">
            <v>Telefonía tradicional</v>
          </cell>
          <cell r="Q1265">
            <v>33092.533199999998</v>
          </cell>
        </row>
        <row r="1266">
          <cell r="O1266">
            <v>31900</v>
          </cell>
          <cell r="P1266" t="str">
            <v>Servicios integrales y otros servicios</v>
          </cell>
          <cell r="Q1266">
            <v>51078.570599999999</v>
          </cell>
        </row>
        <row r="1267">
          <cell r="O1267">
            <v>31100</v>
          </cell>
          <cell r="P1267" t="str">
            <v>Energía eléctrica</v>
          </cell>
          <cell r="Q1267">
            <v>116609.46</v>
          </cell>
        </row>
        <row r="1268">
          <cell r="O1268">
            <v>31400</v>
          </cell>
          <cell r="P1268" t="str">
            <v>Telefonía tradicional</v>
          </cell>
          <cell r="Q1268">
            <v>36876.4476</v>
          </cell>
        </row>
        <row r="1269">
          <cell r="O1269">
            <v>35700</v>
          </cell>
          <cell r="P1269" t="str">
            <v>Instalación, reparación y mantenimiento de maquinaria, otros equipos y herramienta</v>
          </cell>
          <cell r="Q1269">
            <v>759082.00080000004</v>
          </cell>
        </row>
        <row r="1270">
          <cell r="O1270">
            <v>31400</v>
          </cell>
          <cell r="P1270" t="str">
            <v>Telefonía tradicional</v>
          </cell>
          <cell r="Q1270">
            <v>2739739.0433999998</v>
          </cell>
        </row>
        <row r="1271">
          <cell r="O1271">
            <v>33800</v>
          </cell>
          <cell r="P1271" t="str">
            <v>Servicios de vigilancia</v>
          </cell>
          <cell r="Q1271">
            <v>4117.7808000000005</v>
          </cell>
        </row>
        <row r="1272">
          <cell r="O1272">
            <v>35700</v>
          </cell>
          <cell r="P1272" t="str">
            <v>Instalación, reparación y mantenimiento de maquinaria, otros equipos y herramienta</v>
          </cell>
          <cell r="Q1272">
            <v>473.28000000000003</v>
          </cell>
        </row>
        <row r="1273">
          <cell r="O1273">
            <v>33600</v>
          </cell>
          <cell r="P1273" t="str">
            <v>Servicios de apoyo administrativo, traducción, fotocopiado e impresión</v>
          </cell>
          <cell r="Q1273">
            <v>97795.621199999994</v>
          </cell>
        </row>
        <row r="1274">
          <cell r="O1274">
            <v>34500</v>
          </cell>
          <cell r="P1274" t="str">
            <v>Seguro de bienes patrimoniales</v>
          </cell>
          <cell r="Q1274">
            <v>394113.94699999993</v>
          </cell>
        </row>
        <row r="1275">
          <cell r="O1275">
            <v>34500</v>
          </cell>
          <cell r="P1275" t="str">
            <v>Seguro de bienes patrimoniales</v>
          </cell>
          <cell r="Q1275">
            <v>126686.34599999999</v>
          </cell>
        </row>
        <row r="1276">
          <cell r="O1276">
            <v>34500</v>
          </cell>
          <cell r="P1276" t="str">
            <v>Seguro de bienes patrimoniales</v>
          </cell>
          <cell r="Q1276">
            <v>12591.487999999999</v>
          </cell>
        </row>
        <row r="1277">
          <cell r="O1277">
            <v>35100</v>
          </cell>
          <cell r="P1277" t="str">
            <v>Conservación y mantenimiento menor de inmuebles</v>
          </cell>
          <cell r="Q1277">
            <v>19877.760000000002</v>
          </cell>
        </row>
        <row r="1278">
          <cell r="O1278">
            <v>31100</v>
          </cell>
          <cell r="P1278" t="str">
            <v>Energía eléctrica</v>
          </cell>
          <cell r="Q1278">
            <v>99883559.159999996</v>
          </cell>
        </row>
        <row r="1279">
          <cell r="O1279">
            <v>31400</v>
          </cell>
          <cell r="P1279" t="str">
            <v>Telefonía tradicional</v>
          </cell>
          <cell r="Q1279">
            <v>18503.840400000001</v>
          </cell>
        </row>
        <row r="1280">
          <cell r="O1280">
            <v>34500</v>
          </cell>
          <cell r="P1280" t="str">
            <v>Seguro de bienes patrimoniales</v>
          </cell>
          <cell r="Q1280">
            <v>37286.265999999996</v>
          </cell>
        </row>
        <row r="1281">
          <cell r="O1281">
            <v>32200</v>
          </cell>
          <cell r="P1281" t="str">
            <v>Arrendamiento de edificios</v>
          </cell>
          <cell r="Q1281">
            <v>514276.87871999986</v>
          </cell>
        </row>
        <row r="1282">
          <cell r="O1282">
            <v>35500</v>
          </cell>
          <cell r="P1282" t="str">
            <v>Reparación y mantenimiento de equipo de transporte</v>
          </cell>
          <cell r="Q1282">
            <v>886729.00320000004</v>
          </cell>
        </row>
        <row r="1283">
          <cell r="O1283">
            <v>31900</v>
          </cell>
          <cell r="P1283" t="str">
            <v>Servicios integrales y otros servicios</v>
          </cell>
          <cell r="Q1283">
            <v>218837.04240000001</v>
          </cell>
        </row>
        <row r="1284">
          <cell r="O1284">
            <v>34500</v>
          </cell>
          <cell r="P1284" t="str">
            <v>Seguro de bienes patrimoniales</v>
          </cell>
          <cell r="Q1284">
            <v>7685.3579999999984</v>
          </cell>
        </row>
        <row r="1285">
          <cell r="O1285">
            <v>37100</v>
          </cell>
          <cell r="P1285" t="str">
            <v>Pasajes aéreos</v>
          </cell>
          <cell r="Q1285">
            <v>34403.171999999999</v>
          </cell>
        </row>
        <row r="1286">
          <cell r="O1286">
            <v>35700</v>
          </cell>
          <cell r="P1286" t="str">
            <v>Instalación, reparación y mantenimiento de maquinaria, otros equipos y herramienta</v>
          </cell>
          <cell r="Q1286">
            <v>1350908.4102</v>
          </cell>
        </row>
        <row r="1287">
          <cell r="O1287">
            <v>35800</v>
          </cell>
          <cell r="P1287" t="str">
            <v>Servicios de limpieza y manejo de desechos</v>
          </cell>
          <cell r="Q1287">
            <v>144000000</v>
          </cell>
        </row>
        <row r="1288">
          <cell r="O1288">
            <v>35900</v>
          </cell>
          <cell r="P1288" t="str">
            <v>Servicios de jardinería y fumigación</v>
          </cell>
          <cell r="Q1288">
            <v>51963.920399999995</v>
          </cell>
        </row>
        <row r="1289">
          <cell r="O1289">
            <v>32200</v>
          </cell>
          <cell r="P1289" t="str">
            <v>Arrendamiento de edificios</v>
          </cell>
          <cell r="Q1289">
            <v>73670.968800000002</v>
          </cell>
        </row>
        <row r="1290">
          <cell r="O1290">
            <v>37100</v>
          </cell>
          <cell r="P1290" t="str">
            <v>Pasajes aéreos</v>
          </cell>
          <cell r="Q1290">
            <v>9935.8302000000003</v>
          </cell>
        </row>
        <row r="1291">
          <cell r="O1291">
            <v>32600</v>
          </cell>
          <cell r="P1291" t="str">
            <v>Arrendamiento de maquinaria, otros equipos y herramientas</v>
          </cell>
          <cell r="Q1291">
            <v>2839.68</v>
          </cell>
        </row>
        <row r="1292">
          <cell r="O1292">
            <v>31900</v>
          </cell>
          <cell r="P1292" t="str">
            <v>Servicios integrales y otros servicios</v>
          </cell>
          <cell r="Q1292">
            <v>10925444.767199999</v>
          </cell>
        </row>
        <row r="1293">
          <cell r="O1293">
            <v>35900</v>
          </cell>
          <cell r="P1293" t="str">
            <v>Servicios de jardinería y fumigación</v>
          </cell>
          <cell r="Q1293">
            <v>2040</v>
          </cell>
        </row>
        <row r="1294">
          <cell r="O1294">
            <v>37200</v>
          </cell>
          <cell r="P1294" t="str">
            <v>Pasajes terrestres</v>
          </cell>
          <cell r="Q1294">
            <v>6343.2882</v>
          </cell>
        </row>
        <row r="1295">
          <cell r="O1295">
            <v>31400</v>
          </cell>
          <cell r="P1295" t="str">
            <v>Telefonía tradicional</v>
          </cell>
          <cell r="Q1295">
            <v>18240.211200000002</v>
          </cell>
        </row>
        <row r="1296">
          <cell r="O1296">
            <v>35500</v>
          </cell>
          <cell r="P1296" t="str">
            <v>Reparación y mantenimiento de equipo de transporte</v>
          </cell>
          <cell r="Q1296">
            <v>118112.94</v>
          </cell>
        </row>
        <row r="1297">
          <cell r="O1297">
            <v>31100</v>
          </cell>
          <cell r="P1297" t="str">
            <v>Energía eléctrica</v>
          </cell>
          <cell r="Q1297">
            <v>1173006.9870000002</v>
          </cell>
        </row>
        <row r="1298">
          <cell r="O1298">
            <v>31400</v>
          </cell>
          <cell r="P1298" t="str">
            <v>Telefonía tradicional</v>
          </cell>
          <cell r="Q1298">
            <v>288014.01360000001</v>
          </cell>
        </row>
        <row r="1299">
          <cell r="O1299">
            <v>31700</v>
          </cell>
          <cell r="P1299" t="str">
            <v>Servicios de acceso de Internet, redes y procesamiento de información</v>
          </cell>
          <cell r="Q1299">
            <v>777800.21459999995</v>
          </cell>
        </row>
        <row r="1300">
          <cell r="O1300">
            <v>31900</v>
          </cell>
          <cell r="P1300" t="str">
            <v>Servicios integrales y otros servicios</v>
          </cell>
          <cell r="Q1300">
            <v>3525334.2612000001</v>
          </cell>
        </row>
        <row r="1301">
          <cell r="O1301">
            <v>33600</v>
          </cell>
          <cell r="P1301" t="str">
            <v>Servicios de apoyo administrativo, traducción, fotocopiado e impresión</v>
          </cell>
          <cell r="Q1301">
            <v>25148.803799999998</v>
          </cell>
        </row>
        <row r="1302">
          <cell r="O1302">
            <v>37200</v>
          </cell>
          <cell r="P1302" t="str">
            <v>Pasajes terrestres</v>
          </cell>
          <cell r="Q1302">
            <v>9216.3222000000005</v>
          </cell>
        </row>
        <row r="1303">
          <cell r="O1303">
            <v>37500</v>
          </cell>
          <cell r="P1303" t="str">
            <v>Viáticos en el país</v>
          </cell>
          <cell r="Q1303">
            <v>27784.279800000004</v>
          </cell>
        </row>
        <row r="1304">
          <cell r="O1304">
            <v>33600</v>
          </cell>
          <cell r="P1304" t="str">
            <v>Servicios de apoyo administrativo, traducción, fotocopiado e impresión</v>
          </cell>
          <cell r="Q1304">
            <v>3079.1556</v>
          </cell>
        </row>
        <row r="1305">
          <cell r="O1305">
            <v>34500</v>
          </cell>
          <cell r="P1305" t="str">
            <v>Seguro de bienes patrimoniales</v>
          </cell>
          <cell r="Q1305">
            <v>13990.831000000002</v>
          </cell>
        </row>
        <row r="1306">
          <cell r="O1306">
            <v>37600</v>
          </cell>
          <cell r="P1306" t="str">
            <v>Viáticos en el extranjero</v>
          </cell>
          <cell r="Q1306">
            <v>20159.045399999999</v>
          </cell>
        </row>
        <row r="1307">
          <cell r="O1307">
            <v>33600</v>
          </cell>
          <cell r="P1307" t="str">
            <v>Servicios de apoyo administrativo, traducción, fotocopiado e impresión</v>
          </cell>
          <cell r="Q1307">
            <v>970.22400000000005</v>
          </cell>
        </row>
        <row r="1308">
          <cell r="O1308">
            <v>33600</v>
          </cell>
          <cell r="P1308" t="str">
            <v>Servicios de apoyo administrativo, traducción, fotocopiado e impresión</v>
          </cell>
          <cell r="Q1308">
            <v>189.09779999999998</v>
          </cell>
        </row>
        <row r="1309">
          <cell r="O1309">
            <v>35300</v>
          </cell>
          <cell r="P1309" t="str">
            <v>Instalación, reparación y mantenimiento de equipo de cómputo y tecnología de la información</v>
          </cell>
          <cell r="Q1309">
            <v>5087.76</v>
          </cell>
        </row>
        <row r="1310">
          <cell r="O1310">
            <v>31700</v>
          </cell>
          <cell r="P1310" t="str">
            <v>Servicios de acceso de Internet, redes y procesamiento de información</v>
          </cell>
          <cell r="Q1310">
            <v>569057.64300000004</v>
          </cell>
        </row>
        <row r="1311">
          <cell r="O1311">
            <v>31800</v>
          </cell>
          <cell r="P1311" t="str">
            <v>Servicios postales y telegráficos</v>
          </cell>
          <cell r="Q1311">
            <v>6137.2379999999994</v>
          </cell>
        </row>
        <row r="1312">
          <cell r="O1312">
            <v>33600</v>
          </cell>
          <cell r="P1312" t="str">
            <v>Servicios de apoyo administrativo, traducción, fotocopiado e impresión</v>
          </cell>
          <cell r="Q1312">
            <v>119850.408</v>
          </cell>
        </row>
        <row r="1313">
          <cell r="O1313">
            <v>35100</v>
          </cell>
          <cell r="P1313" t="str">
            <v>Conservación y mantenimiento menor de inmuebles</v>
          </cell>
          <cell r="Q1313">
            <v>15144.960000000001</v>
          </cell>
        </row>
        <row r="1314">
          <cell r="O1314">
            <v>35500</v>
          </cell>
          <cell r="P1314" t="str">
            <v>Reparación y mantenimiento de equipo de transporte</v>
          </cell>
          <cell r="Q1314">
            <v>189185.42819999999</v>
          </cell>
        </row>
        <row r="1315">
          <cell r="O1315">
            <v>35200</v>
          </cell>
          <cell r="P1315" t="str">
            <v>Instalación, reparación y mantenimiento de mobiliario y equipo de administración, educacional y recreativo</v>
          </cell>
          <cell r="Q1315">
            <v>1981.8600000000001</v>
          </cell>
        </row>
        <row r="1316">
          <cell r="O1316">
            <v>33900</v>
          </cell>
          <cell r="P1316" t="str">
            <v>Servicios profesionales, científicos y técnicos integrales</v>
          </cell>
          <cell r="Q1316">
            <v>317563.2096</v>
          </cell>
        </row>
        <row r="1317">
          <cell r="O1317">
            <v>35100</v>
          </cell>
          <cell r="P1317" t="str">
            <v>Conservación y mantenimiento menor de inmuebles</v>
          </cell>
          <cell r="Q1317">
            <v>37275.532800000001</v>
          </cell>
        </row>
        <row r="1318">
          <cell r="O1318">
            <v>35500</v>
          </cell>
          <cell r="P1318" t="str">
            <v>Reparación y mantenimiento de equipo de transporte</v>
          </cell>
          <cell r="Q1318">
            <v>22013.435999999998</v>
          </cell>
        </row>
        <row r="1319">
          <cell r="O1319">
            <v>35700</v>
          </cell>
          <cell r="P1319" t="str">
            <v>Instalación, reparación y mantenimiento de maquinaria, otros equipos y herramienta</v>
          </cell>
          <cell r="Q1319">
            <v>6115.9097999999994</v>
          </cell>
        </row>
        <row r="1320">
          <cell r="O1320">
            <v>35900</v>
          </cell>
          <cell r="P1320" t="str">
            <v>Servicios de jardinería y fumigación</v>
          </cell>
          <cell r="Q1320">
            <v>5304</v>
          </cell>
        </row>
        <row r="1321">
          <cell r="O1321">
            <v>31700</v>
          </cell>
          <cell r="P1321" t="str">
            <v>Servicios de acceso de Internet, redes y procesamiento de información</v>
          </cell>
          <cell r="Q1321">
            <v>141098.07900000003</v>
          </cell>
        </row>
        <row r="1322">
          <cell r="O1322">
            <v>31900</v>
          </cell>
          <cell r="P1322" t="str">
            <v>Servicios integrales y otros servicios</v>
          </cell>
          <cell r="Q1322">
            <v>20838.967199999999</v>
          </cell>
        </row>
        <row r="1323">
          <cell r="O1323">
            <v>35100</v>
          </cell>
          <cell r="P1323" t="str">
            <v>Conservación y mantenimiento menor de inmuebles</v>
          </cell>
          <cell r="Q1323">
            <v>6272.0922</v>
          </cell>
        </row>
        <row r="1324">
          <cell r="O1324">
            <v>35900</v>
          </cell>
          <cell r="P1324" t="str">
            <v>Servicios de jardinería y fumigación</v>
          </cell>
          <cell r="Q1324">
            <v>394.43399999999997</v>
          </cell>
        </row>
        <row r="1325">
          <cell r="O1325">
            <v>35500</v>
          </cell>
          <cell r="P1325" t="str">
            <v>Reparación y mantenimiento de equipo de transporte</v>
          </cell>
          <cell r="Q1325">
            <v>11952.155999999999</v>
          </cell>
        </row>
        <row r="1326">
          <cell r="O1326">
            <v>35900</v>
          </cell>
          <cell r="P1326" t="str">
            <v>Servicios de jardinería y fumigación</v>
          </cell>
          <cell r="Q1326">
            <v>394.43399999999997</v>
          </cell>
        </row>
        <row r="1327">
          <cell r="O1327">
            <v>37200</v>
          </cell>
          <cell r="P1327" t="str">
            <v>Pasajes terrestres</v>
          </cell>
          <cell r="Q1327">
            <v>918.51</v>
          </cell>
        </row>
        <row r="1328">
          <cell r="O1328">
            <v>37500</v>
          </cell>
          <cell r="P1328" t="str">
            <v>Viáticos en el país</v>
          </cell>
          <cell r="Q1328">
            <v>406.572</v>
          </cell>
        </row>
        <row r="1329">
          <cell r="O1329">
            <v>36400</v>
          </cell>
          <cell r="P1329" t="str">
            <v>Servicios de revelado de fotografías</v>
          </cell>
          <cell r="Q1329">
            <v>3585.0960000000005</v>
          </cell>
        </row>
        <row r="1330">
          <cell r="O1330">
            <v>37200</v>
          </cell>
          <cell r="P1330" t="str">
            <v>Pasajes terrestres</v>
          </cell>
          <cell r="Q1330">
            <v>2010.4404</v>
          </cell>
        </row>
        <row r="1331">
          <cell r="O1331">
            <v>38100</v>
          </cell>
          <cell r="P1331" t="str">
            <v>Gastos de ceremonial</v>
          </cell>
          <cell r="Q1331">
            <v>4358.2662000000009</v>
          </cell>
        </row>
        <row r="1332">
          <cell r="O1332">
            <v>35900</v>
          </cell>
          <cell r="P1332" t="str">
            <v>Servicios de jardinería y fumigación</v>
          </cell>
          <cell r="Q1332">
            <v>18244.434000000001</v>
          </cell>
        </row>
        <row r="1333">
          <cell r="O1333">
            <v>36100</v>
          </cell>
          <cell r="P1333" t="str">
            <v>Difusión por radio, televisión y otros medios de mensajes sobre programas y actividades gubernamentales</v>
          </cell>
          <cell r="Q1333">
            <v>24610.560000000001</v>
          </cell>
        </row>
        <row r="1334">
          <cell r="O1334">
            <v>32600</v>
          </cell>
          <cell r="P1334" t="str">
            <v>Arrendamiento de maquinaria, otros equipos y herramientas</v>
          </cell>
          <cell r="Q1334">
            <v>1797980.3058</v>
          </cell>
        </row>
        <row r="1335">
          <cell r="O1335">
            <v>35500</v>
          </cell>
          <cell r="P1335" t="str">
            <v>Reparación y mantenimiento de equipo de transporte</v>
          </cell>
          <cell r="Q1335">
            <v>9749.5679999999993</v>
          </cell>
        </row>
        <row r="1336">
          <cell r="O1336">
            <v>35900</v>
          </cell>
          <cell r="P1336" t="str">
            <v>Servicios de jardinería y fumigación</v>
          </cell>
          <cell r="Q1336">
            <v>394.43399999999997</v>
          </cell>
        </row>
        <row r="1337">
          <cell r="O1337">
            <v>36100</v>
          </cell>
          <cell r="P1337" t="str">
            <v>Difusión por radio, televisión y otros medios de mensajes sobre programas y actividades gubernamentales</v>
          </cell>
          <cell r="Q1337">
            <v>713367.89580000006</v>
          </cell>
        </row>
        <row r="1338">
          <cell r="O1338">
            <v>31900</v>
          </cell>
          <cell r="P1338" t="str">
            <v>Servicios integrales y otros servicios</v>
          </cell>
          <cell r="Q1338">
            <v>1569700.1237999999</v>
          </cell>
        </row>
        <row r="1339">
          <cell r="O1339">
            <v>33600</v>
          </cell>
          <cell r="P1339" t="str">
            <v>Servicios de apoyo administrativo, traducción, fotocopiado e impresión</v>
          </cell>
          <cell r="Q1339">
            <v>446.9538</v>
          </cell>
        </row>
        <row r="1340">
          <cell r="O1340">
            <v>36100</v>
          </cell>
          <cell r="P1340" t="str">
            <v>Difusión por radio, televisión y otros medios de mensajes sobre programas y actividades gubernamentales</v>
          </cell>
          <cell r="Q1340">
            <v>67819.341</v>
          </cell>
        </row>
        <row r="1341">
          <cell r="O1341">
            <v>37200</v>
          </cell>
          <cell r="P1341" t="str">
            <v>Pasajes terrestres</v>
          </cell>
          <cell r="Q1341">
            <v>3498.6</v>
          </cell>
        </row>
        <row r="1342">
          <cell r="O1342">
            <v>38200</v>
          </cell>
          <cell r="P1342" t="str">
            <v>Gastos de orden social y cultural</v>
          </cell>
          <cell r="Q1342">
            <v>795100.89360000007</v>
          </cell>
        </row>
        <row r="1343">
          <cell r="O1343">
            <v>35900</v>
          </cell>
          <cell r="P1343" t="str">
            <v>Servicios de jardinería y fumigación</v>
          </cell>
          <cell r="Q1343">
            <v>394.43399999999997</v>
          </cell>
        </row>
        <row r="1344">
          <cell r="O1344">
            <v>31400</v>
          </cell>
          <cell r="P1344" t="str">
            <v>Telefonía tradicional</v>
          </cell>
          <cell r="Q1344">
            <v>19960.716600000003</v>
          </cell>
        </row>
        <row r="1345">
          <cell r="O1345">
            <v>31900</v>
          </cell>
          <cell r="P1345" t="str">
            <v>Servicios integrales y otros servicios</v>
          </cell>
          <cell r="Q1345">
            <v>130606.6446</v>
          </cell>
        </row>
        <row r="1346">
          <cell r="O1346">
            <v>32200</v>
          </cell>
          <cell r="P1346" t="str">
            <v>Arrendamiento de edificios</v>
          </cell>
          <cell r="Q1346">
            <v>140074.08000000002</v>
          </cell>
        </row>
        <row r="1347">
          <cell r="O1347">
            <v>31900</v>
          </cell>
          <cell r="P1347" t="str">
            <v>Servicios integrales y otros servicios</v>
          </cell>
          <cell r="Q1347">
            <v>2404.4868000000001</v>
          </cell>
        </row>
        <row r="1348">
          <cell r="O1348">
            <v>34500</v>
          </cell>
          <cell r="P1348" t="str">
            <v>Seguro de bienes patrimoniales</v>
          </cell>
          <cell r="Q1348">
            <v>21712.931499999992</v>
          </cell>
        </row>
        <row r="1349">
          <cell r="O1349">
            <v>35500</v>
          </cell>
          <cell r="P1349" t="str">
            <v>Reparación y mantenimiento de equipo de transporte</v>
          </cell>
          <cell r="Q1349">
            <v>22877.171999999999</v>
          </cell>
        </row>
        <row r="1350">
          <cell r="O1350">
            <v>35900</v>
          </cell>
          <cell r="P1350" t="str">
            <v>Servicios de jardinería y fumigación</v>
          </cell>
          <cell r="Q1350">
            <v>9472.4340000000011</v>
          </cell>
        </row>
        <row r="1351">
          <cell r="O1351">
            <v>33600</v>
          </cell>
          <cell r="P1351" t="str">
            <v>Servicios de apoyo administrativo, traducción, fotocopiado e impresión</v>
          </cell>
          <cell r="Q1351">
            <v>243196.6722</v>
          </cell>
        </row>
        <row r="1352">
          <cell r="O1352">
            <v>35100</v>
          </cell>
          <cell r="P1352" t="str">
            <v>Conservación y mantenimiento menor de inmuebles</v>
          </cell>
          <cell r="Q1352">
            <v>299.06400000000002</v>
          </cell>
        </row>
        <row r="1353">
          <cell r="O1353">
            <v>35500</v>
          </cell>
          <cell r="P1353" t="str">
            <v>Reparación y mantenimiento de equipo de transporte</v>
          </cell>
          <cell r="Q1353">
            <v>7513.32</v>
          </cell>
        </row>
        <row r="1354">
          <cell r="O1354">
            <v>35900</v>
          </cell>
          <cell r="P1354" t="str">
            <v>Servicios de jardinería y fumigación</v>
          </cell>
          <cell r="Q1354">
            <v>394.43399999999997</v>
          </cell>
        </row>
        <row r="1355">
          <cell r="O1355">
            <v>37100</v>
          </cell>
          <cell r="P1355" t="str">
            <v>Pasajes aéreos</v>
          </cell>
          <cell r="Q1355">
            <v>16942.8426</v>
          </cell>
        </row>
        <row r="1356">
          <cell r="O1356">
            <v>34500</v>
          </cell>
          <cell r="P1356" t="str">
            <v>Seguro de bienes patrimoniales</v>
          </cell>
          <cell r="Q1356">
            <v>5422.8135000000002</v>
          </cell>
        </row>
        <row r="1357">
          <cell r="O1357">
            <v>35100</v>
          </cell>
          <cell r="P1357" t="str">
            <v>Conservación y mantenimiento menor de inmuebles</v>
          </cell>
          <cell r="Q1357">
            <v>1385.4558</v>
          </cell>
        </row>
        <row r="1358">
          <cell r="O1358">
            <v>35500</v>
          </cell>
          <cell r="P1358" t="str">
            <v>Reparación y mantenimiento de equipo de transporte</v>
          </cell>
          <cell r="Q1358">
            <v>7160.7672000000002</v>
          </cell>
        </row>
        <row r="1359">
          <cell r="O1359">
            <v>35900</v>
          </cell>
          <cell r="P1359" t="str">
            <v>Servicios de jardinería y fumigación</v>
          </cell>
          <cell r="Q1359">
            <v>394.43399999999997</v>
          </cell>
        </row>
        <row r="1360">
          <cell r="O1360">
            <v>37100</v>
          </cell>
          <cell r="P1360" t="str">
            <v>Pasajes aéreos</v>
          </cell>
          <cell r="Q1360">
            <v>12403.261199999999</v>
          </cell>
        </row>
        <row r="1361">
          <cell r="O1361">
            <v>35500</v>
          </cell>
          <cell r="P1361" t="str">
            <v>Reparación y mantenimiento de equipo de transporte</v>
          </cell>
          <cell r="Q1361">
            <v>7111.0320000000002</v>
          </cell>
        </row>
        <row r="1362">
          <cell r="O1362">
            <v>35900</v>
          </cell>
          <cell r="P1362" t="str">
            <v>Servicios de jardinería y fumigación</v>
          </cell>
          <cell r="Q1362">
            <v>394.43399999999997</v>
          </cell>
        </row>
        <row r="1363">
          <cell r="O1363">
            <v>34500</v>
          </cell>
          <cell r="P1363" t="str">
            <v>Seguro de bienes patrimoniales</v>
          </cell>
          <cell r="Q1363">
            <v>12547.212999999998</v>
          </cell>
        </row>
        <row r="1364">
          <cell r="O1364">
            <v>35100</v>
          </cell>
          <cell r="P1364" t="str">
            <v>Conservación y mantenimiento menor de inmuebles</v>
          </cell>
          <cell r="Q1364">
            <v>918.20400000000006</v>
          </cell>
        </row>
        <row r="1365">
          <cell r="O1365">
            <v>35500</v>
          </cell>
          <cell r="P1365" t="str">
            <v>Reparación y mantenimiento de equipo de transporte</v>
          </cell>
          <cell r="Q1365">
            <v>63545.071799999998</v>
          </cell>
        </row>
        <row r="1366">
          <cell r="O1366">
            <v>35900</v>
          </cell>
          <cell r="P1366" t="str">
            <v>Servicios de jardinería y fumigación</v>
          </cell>
          <cell r="Q1366">
            <v>394.43399999999997</v>
          </cell>
        </row>
        <row r="1367">
          <cell r="O1367">
            <v>31900</v>
          </cell>
          <cell r="P1367" t="str">
            <v>Servicios integrales y otros servicios</v>
          </cell>
          <cell r="Q1367">
            <v>88157.274000000005</v>
          </cell>
        </row>
        <row r="1368">
          <cell r="O1368">
            <v>32200</v>
          </cell>
          <cell r="P1368" t="str">
            <v>Arrendamiento de edificios</v>
          </cell>
          <cell r="Q1368">
            <v>1065063.35904</v>
          </cell>
        </row>
        <row r="1369">
          <cell r="O1369">
            <v>38200</v>
          </cell>
          <cell r="P1369" t="str">
            <v>Gastos de orden social y cultural</v>
          </cell>
          <cell r="Q1369">
            <v>24116.880000000001</v>
          </cell>
        </row>
        <row r="1370">
          <cell r="O1370">
            <v>38200</v>
          </cell>
          <cell r="P1370" t="str">
            <v>Gastos de orden social y cultural</v>
          </cell>
          <cell r="Q1370">
            <v>64555.789799999999</v>
          </cell>
        </row>
        <row r="1371">
          <cell r="O1371">
            <v>33600</v>
          </cell>
          <cell r="P1371" t="str">
            <v>Servicios de apoyo administrativo, traducción, fotocopiado e impresión</v>
          </cell>
          <cell r="Q1371">
            <v>2245.1831999999999</v>
          </cell>
        </row>
        <row r="1372">
          <cell r="O1372">
            <v>34500</v>
          </cell>
          <cell r="P1372" t="str">
            <v>Seguro de bienes patrimoniales</v>
          </cell>
          <cell r="Q1372">
            <v>82961.057499999995</v>
          </cell>
        </row>
        <row r="1373">
          <cell r="O1373">
            <v>35500</v>
          </cell>
          <cell r="P1373" t="str">
            <v>Reparación y mantenimiento de equipo de transporte</v>
          </cell>
          <cell r="Q1373">
            <v>97227.297600000005</v>
          </cell>
        </row>
        <row r="1374">
          <cell r="O1374">
            <v>35700</v>
          </cell>
          <cell r="P1374" t="str">
            <v>Instalación, reparación y mantenimiento de maquinaria, otros equipos y herramienta</v>
          </cell>
          <cell r="Q1374">
            <v>102198.49200000001</v>
          </cell>
        </row>
        <row r="1375">
          <cell r="O1375">
            <v>35500</v>
          </cell>
          <cell r="P1375" t="str">
            <v>Reparación y mantenimiento de equipo de transporte</v>
          </cell>
          <cell r="Q1375">
            <v>7868.28</v>
          </cell>
        </row>
        <row r="1376">
          <cell r="O1376">
            <v>35900</v>
          </cell>
          <cell r="P1376" t="str">
            <v>Servicios de jardinería y fumigación</v>
          </cell>
          <cell r="Q1376">
            <v>394.43399999999997</v>
          </cell>
        </row>
        <row r="1377">
          <cell r="O1377">
            <v>33600</v>
          </cell>
          <cell r="P1377" t="str">
            <v>Servicios de apoyo administrativo, traducción, fotocopiado e impresión</v>
          </cell>
          <cell r="Q1377">
            <v>41882.128200000006</v>
          </cell>
        </row>
        <row r="1378">
          <cell r="O1378">
            <v>33900</v>
          </cell>
          <cell r="P1378" t="str">
            <v>Servicios profesionales, científicos y técnicos integrales</v>
          </cell>
          <cell r="Q1378">
            <v>87987.474600000001</v>
          </cell>
        </row>
        <row r="1379">
          <cell r="O1379">
            <v>35500</v>
          </cell>
          <cell r="P1379" t="str">
            <v>Reparación y mantenimiento de equipo de transporte</v>
          </cell>
          <cell r="Q1379">
            <v>240526.88340000002</v>
          </cell>
        </row>
        <row r="1380">
          <cell r="O1380">
            <v>35200</v>
          </cell>
          <cell r="P1380" t="str">
            <v>Instalación, reparación y mantenimiento de mobiliario y equipo de administración, educacional y recreativo</v>
          </cell>
          <cell r="Q1380">
            <v>3294.0288</v>
          </cell>
        </row>
        <row r="1381">
          <cell r="O1381">
            <v>37200</v>
          </cell>
          <cell r="P1381" t="str">
            <v>Pasajes terrestres</v>
          </cell>
          <cell r="Q1381">
            <v>36768.705000000002</v>
          </cell>
        </row>
        <row r="1382">
          <cell r="O1382">
            <v>35500</v>
          </cell>
          <cell r="P1382" t="str">
            <v>Reparación y mantenimiento de equipo de transporte</v>
          </cell>
          <cell r="Q1382">
            <v>39737.771999999997</v>
          </cell>
        </row>
        <row r="1383">
          <cell r="O1383">
            <v>37500</v>
          </cell>
          <cell r="P1383" t="str">
            <v>Viáticos en el país</v>
          </cell>
          <cell r="Q1383">
            <v>53502.682200000003</v>
          </cell>
        </row>
        <row r="1384">
          <cell r="O1384">
            <v>31900</v>
          </cell>
          <cell r="P1384" t="str">
            <v>Servicios integrales y otros servicios</v>
          </cell>
          <cell r="Q1384">
            <v>3437528.3567999997</v>
          </cell>
        </row>
        <row r="1385">
          <cell r="O1385">
            <v>36100</v>
          </cell>
          <cell r="P1385" t="str">
            <v>Difusión por radio, televisión y otros medios de mensajes sobre programas y actividades gubernamentales</v>
          </cell>
          <cell r="Q1385">
            <v>63525.599999999999</v>
          </cell>
        </row>
        <row r="1386">
          <cell r="O1386">
            <v>33900</v>
          </cell>
          <cell r="P1386" t="str">
            <v>Servicios profesionales, científicos y técnicos integrales</v>
          </cell>
          <cell r="Q1386">
            <v>13015.2</v>
          </cell>
        </row>
        <row r="1387">
          <cell r="O1387">
            <v>34500</v>
          </cell>
          <cell r="P1387" t="str">
            <v>Seguro de bienes patrimoniales</v>
          </cell>
          <cell r="Q1387">
            <v>2368248.5325000002</v>
          </cell>
        </row>
        <row r="1388">
          <cell r="O1388">
            <v>35100</v>
          </cell>
          <cell r="P1388" t="str">
            <v>Conservación y mantenimiento menor de inmuebles</v>
          </cell>
          <cell r="Q1388">
            <v>402.28800000000001</v>
          </cell>
        </row>
        <row r="1389">
          <cell r="O1389">
            <v>35500</v>
          </cell>
          <cell r="P1389" t="str">
            <v>Reparación y mantenimiento de equipo de transporte</v>
          </cell>
          <cell r="Q1389">
            <v>5590088.8146000002</v>
          </cell>
        </row>
        <row r="1390">
          <cell r="O1390">
            <v>35700</v>
          </cell>
          <cell r="P1390" t="str">
            <v>Instalación, reparación y mantenimiento de maquinaria, otros equipos y herramienta</v>
          </cell>
          <cell r="Q1390">
            <v>14651.9328</v>
          </cell>
        </row>
        <row r="1391">
          <cell r="O1391">
            <v>35900</v>
          </cell>
          <cell r="P1391" t="str">
            <v>Servicios de jardinería y fumigación</v>
          </cell>
          <cell r="Q1391">
            <v>5100</v>
          </cell>
        </row>
        <row r="1392">
          <cell r="O1392">
            <v>36100</v>
          </cell>
          <cell r="P1392" t="str">
            <v>Difusión por radio, televisión y otros medios de mensajes sobre programas y actividades gubernamentales</v>
          </cell>
          <cell r="Q1392">
            <v>426496.8738</v>
          </cell>
        </row>
        <row r="1393">
          <cell r="O1393">
            <v>37200</v>
          </cell>
          <cell r="P1393" t="str">
            <v>Pasajes terrestres</v>
          </cell>
          <cell r="Q1393">
            <v>29236.209000000003</v>
          </cell>
        </row>
        <row r="1394">
          <cell r="O1394">
            <v>37500</v>
          </cell>
          <cell r="P1394" t="str">
            <v>Viáticos en el país</v>
          </cell>
          <cell r="Q1394">
            <v>5929.9229999999998</v>
          </cell>
        </row>
        <row r="1395">
          <cell r="O1395">
            <v>38100</v>
          </cell>
          <cell r="P1395" t="str">
            <v>Gastos de ceremonial</v>
          </cell>
          <cell r="Q1395">
            <v>3753.6</v>
          </cell>
        </row>
        <row r="1396">
          <cell r="O1396">
            <v>38200</v>
          </cell>
          <cell r="P1396" t="str">
            <v>Gastos de orden social y cultural</v>
          </cell>
          <cell r="Q1396">
            <v>5501.88</v>
          </cell>
        </row>
        <row r="1397">
          <cell r="O1397">
            <v>39600</v>
          </cell>
          <cell r="P1397" t="str">
            <v>Otros gastos por responsabilidades</v>
          </cell>
          <cell r="Q1397">
            <v>29006.351999999999</v>
          </cell>
        </row>
        <row r="1398">
          <cell r="O1398">
            <v>34500</v>
          </cell>
          <cell r="P1398" t="str">
            <v>Seguro de bienes patrimoniales</v>
          </cell>
          <cell r="Q1398">
            <v>129144.4135</v>
          </cell>
        </row>
        <row r="1399">
          <cell r="O1399">
            <v>35700</v>
          </cell>
          <cell r="P1399" t="str">
            <v>Instalación, reparación y mantenimiento de maquinaria, otros equipos y herramienta</v>
          </cell>
          <cell r="Q1399">
            <v>95599.724400000006</v>
          </cell>
        </row>
        <row r="1400">
          <cell r="O1400">
            <v>32200</v>
          </cell>
          <cell r="P1400" t="str">
            <v>Arrendamiento de edificios</v>
          </cell>
          <cell r="Q1400">
            <v>457898.4</v>
          </cell>
        </row>
        <row r="1401">
          <cell r="O1401">
            <v>32900</v>
          </cell>
          <cell r="P1401" t="str">
            <v>Otros arrendamientos</v>
          </cell>
          <cell r="Q1401">
            <v>82847.215199999991</v>
          </cell>
        </row>
        <row r="1402">
          <cell r="O1402">
            <v>33100</v>
          </cell>
          <cell r="P1402" t="str">
            <v>Servicios legales, de contabilidad, auditoría y relacionados</v>
          </cell>
          <cell r="Q1402">
            <v>65076</v>
          </cell>
        </row>
        <row r="1403">
          <cell r="O1403">
            <v>33400</v>
          </cell>
          <cell r="P1403" t="str">
            <v>Servicios de capacitación</v>
          </cell>
          <cell r="Q1403">
            <v>56130.6</v>
          </cell>
        </row>
        <row r="1404">
          <cell r="O1404">
            <v>33600</v>
          </cell>
          <cell r="P1404" t="str">
            <v>Servicios de apoyo administrativo, traducción, fotocopiado e impresión</v>
          </cell>
          <cell r="Q1404">
            <v>502010.28900000005</v>
          </cell>
        </row>
        <row r="1405">
          <cell r="O1405">
            <v>34500</v>
          </cell>
          <cell r="P1405" t="str">
            <v>Seguro de bienes patrimoniales</v>
          </cell>
          <cell r="Q1405">
            <v>325260.26149999996</v>
          </cell>
        </row>
        <row r="1406">
          <cell r="O1406">
            <v>38200</v>
          </cell>
          <cell r="P1406" t="str">
            <v>Gastos de orden social y cultural</v>
          </cell>
          <cell r="Q1406">
            <v>4268.8937999999998</v>
          </cell>
        </row>
        <row r="1407">
          <cell r="O1407">
            <v>35700</v>
          </cell>
          <cell r="P1407" t="str">
            <v>Instalación, reparación y mantenimiento de maquinaria, otros equipos y herramienta</v>
          </cell>
          <cell r="Q1407">
            <v>91128.309599999993</v>
          </cell>
        </row>
        <row r="1408">
          <cell r="O1408">
            <v>37900</v>
          </cell>
          <cell r="P1408" t="str">
            <v>Otros servicios de traslado y hospedaje</v>
          </cell>
          <cell r="Q1408">
            <v>68849.112600000008</v>
          </cell>
        </row>
        <row r="1409">
          <cell r="O1409">
            <v>38200</v>
          </cell>
          <cell r="P1409" t="str">
            <v>Gastos de orden social y cultural</v>
          </cell>
          <cell r="Q1409">
            <v>297057.05819999997</v>
          </cell>
        </row>
        <row r="1410">
          <cell r="O1410">
            <v>36100</v>
          </cell>
          <cell r="P1410" t="str">
            <v>Difusión por radio, televisión y otros medios de mensajes sobre programas y actividades gubernamentales</v>
          </cell>
          <cell r="Q1410">
            <v>4499.424</v>
          </cell>
        </row>
        <row r="1411">
          <cell r="O1411">
            <v>38100</v>
          </cell>
          <cell r="P1411" t="str">
            <v>Gastos de ceremonial</v>
          </cell>
          <cell r="Q1411">
            <v>15632.438400000001</v>
          </cell>
        </row>
        <row r="1412">
          <cell r="O1412">
            <v>37200</v>
          </cell>
          <cell r="P1412" t="str">
            <v>Pasajes terrestres</v>
          </cell>
          <cell r="Q1412">
            <v>7395</v>
          </cell>
        </row>
        <row r="1413">
          <cell r="O1413">
            <v>35900</v>
          </cell>
          <cell r="P1413" t="str">
            <v>Servicios de jardinería y fumigación</v>
          </cell>
          <cell r="Q1413">
            <v>73439.979599999991</v>
          </cell>
        </row>
        <row r="1414">
          <cell r="O1414">
            <v>35500</v>
          </cell>
          <cell r="P1414" t="str">
            <v>Reparación y mantenimiento de equipo de transporte</v>
          </cell>
          <cell r="Q1414">
            <v>216867.5448</v>
          </cell>
        </row>
        <row r="1415">
          <cell r="O1415">
            <v>35700</v>
          </cell>
          <cell r="P1415" t="str">
            <v>Instalación, reparación y mantenimiento de maquinaria, otros equipos y herramienta</v>
          </cell>
          <cell r="Q1415">
            <v>10269.36</v>
          </cell>
        </row>
        <row r="1416">
          <cell r="O1416">
            <v>37500</v>
          </cell>
          <cell r="P1416" t="str">
            <v>Viáticos en el país</v>
          </cell>
          <cell r="Q1416">
            <v>40879.825199999999</v>
          </cell>
        </row>
        <row r="1417">
          <cell r="O1417">
            <v>35200</v>
          </cell>
          <cell r="P1417" t="str">
            <v>Instalación, reparación y mantenimiento de mobiliario y equipo de administración, educacional y recreativo</v>
          </cell>
          <cell r="Q1417">
            <v>3981.4680000000003</v>
          </cell>
        </row>
        <row r="1418">
          <cell r="O1418">
            <v>37500</v>
          </cell>
          <cell r="P1418" t="str">
            <v>Viáticos en el país</v>
          </cell>
          <cell r="Q1418">
            <v>561</v>
          </cell>
        </row>
        <row r="1419">
          <cell r="O1419">
            <v>34500</v>
          </cell>
          <cell r="P1419" t="str">
            <v>Seguro de bienes patrimoniales</v>
          </cell>
          <cell r="Q1419">
            <v>243902.1545</v>
          </cell>
        </row>
        <row r="1420">
          <cell r="O1420">
            <v>34700</v>
          </cell>
          <cell r="P1420" t="str">
            <v>Fletes y maniobras</v>
          </cell>
          <cell r="Q1420">
            <v>17748</v>
          </cell>
        </row>
        <row r="1421">
          <cell r="O1421">
            <v>35100</v>
          </cell>
          <cell r="P1421" t="str">
            <v>Conservación y mantenimiento menor de inmuebles</v>
          </cell>
          <cell r="Q1421">
            <v>37942.980000000003</v>
          </cell>
        </row>
        <row r="1422">
          <cell r="O1422">
            <v>35200</v>
          </cell>
          <cell r="P1422" t="str">
            <v>Instalación, reparación y mantenimiento de mobiliario y equipo de administración, educacional y recreativo</v>
          </cell>
          <cell r="Q1422">
            <v>11648.604000000001</v>
          </cell>
        </row>
        <row r="1423">
          <cell r="O1423">
            <v>35300</v>
          </cell>
          <cell r="P1423" t="str">
            <v>Instalación, reparación y mantenimiento de equipo de cómputo y tecnología de la información</v>
          </cell>
          <cell r="Q1423">
            <v>650.76</v>
          </cell>
        </row>
        <row r="1424">
          <cell r="O1424">
            <v>35500</v>
          </cell>
          <cell r="P1424" t="str">
            <v>Reparación y mantenimiento de equipo de transporte</v>
          </cell>
          <cell r="Q1424">
            <v>64598.231999999996</v>
          </cell>
        </row>
        <row r="1425">
          <cell r="O1425">
            <v>31900</v>
          </cell>
          <cell r="P1425" t="str">
            <v>Servicios integrales y otros servicios</v>
          </cell>
          <cell r="Q1425">
            <v>36171.352200000001</v>
          </cell>
        </row>
        <row r="1426">
          <cell r="O1426">
            <v>35700</v>
          </cell>
          <cell r="P1426" t="str">
            <v>Instalación, reparación y mantenimiento de maquinaria, otros equipos y herramienta</v>
          </cell>
          <cell r="Q1426">
            <v>137421.74400000001</v>
          </cell>
        </row>
        <row r="1427">
          <cell r="O1427">
            <v>35900</v>
          </cell>
          <cell r="P1427" t="str">
            <v>Servicios de jardinería y fumigación</v>
          </cell>
          <cell r="Q1427">
            <v>394.43399999999997</v>
          </cell>
        </row>
        <row r="1428">
          <cell r="O1428">
            <v>35500</v>
          </cell>
          <cell r="P1428" t="str">
            <v>Reparación y mantenimiento de equipo de transporte</v>
          </cell>
          <cell r="Q1428">
            <v>9027.8159999999989</v>
          </cell>
        </row>
        <row r="1429">
          <cell r="O1429">
            <v>35900</v>
          </cell>
          <cell r="P1429" t="str">
            <v>Servicios de jardinería y fumigación</v>
          </cell>
          <cell r="Q1429">
            <v>394.43399999999997</v>
          </cell>
        </row>
        <row r="1430">
          <cell r="O1430">
            <v>31100</v>
          </cell>
          <cell r="P1430" t="str">
            <v>Energía eléctrica</v>
          </cell>
          <cell r="Q1430">
            <v>773115.12</v>
          </cell>
        </row>
        <row r="1431">
          <cell r="O1431">
            <v>31400</v>
          </cell>
          <cell r="P1431" t="str">
            <v>Telefonía tradicional</v>
          </cell>
          <cell r="Q1431">
            <v>43288.902000000002</v>
          </cell>
        </row>
        <row r="1432">
          <cell r="O1432">
            <v>31700</v>
          </cell>
          <cell r="P1432" t="str">
            <v>Servicios de acceso de Internet, redes y procesamiento de información</v>
          </cell>
          <cell r="Q1432">
            <v>41083.621200000001</v>
          </cell>
        </row>
        <row r="1433">
          <cell r="O1433">
            <v>35900</v>
          </cell>
          <cell r="P1433" t="str">
            <v>Servicios de jardinería y fumigación</v>
          </cell>
          <cell r="Q1433">
            <v>394.43399999999997</v>
          </cell>
        </row>
        <row r="1434">
          <cell r="O1434">
            <v>38100</v>
          </cell>
          <cell r="P1434" t="str">
            <v>Gastos de ceremonial</v>
          </cell>
          <cell r="Q1434">
            <v>1201.56</v>
          </cell>
        </row>
        <row r="1435">
          <cell r="O1435">
            <v>36100</v>
          </cell>
          <cell r="P1435" t="str">
            <v>Difusión por radio, televisión y otros medios de mensajes sobre programas y actividades gubernamentales</v>
          </cell>
          <cell r="Q1435">
            <v>324613.98</v>
          </cell>
        </row>
        <row r="1436">
          <cell r="O1436">
            <v>35500</v>
          </cell>
          <cell r="P1436" t="str">
            <v>Reparación y mantenimiento de equipo de transporte</v>
          </cell>
          <cell r="Q1436">
            <v>602345.9142</v>
          </cell>
        </row>
        <row r="1437">
          <cell r="O1437">
            <v>35700</v>
          </cell>
          <cell r="P1437" t="str">
            <v>Instalación, reparación y mantenimiento de maquinaria, otros equipos y herramienta</v>
          </cell>
          <cell r="Q1437">
            <v>92562.235799999995</v>
          </cell>
        </row>
        <row r="1438">
          <cell r="O1438">
            <v>38100</v>
          </cell>
          <cell r="P1438" t="str">
            <v>Gastos de ceremonial</v>
          </cell>
          <cell r="Q1438">
            <v>68099.28</v>
          </cell>
        </row>
        <row r="1439">
          <cell r="O1439">
            <v>38200</v>
          </cell>
          <cell r="P1439" t="str">
            <v>Gastos de orden social y cultural</v>
          </cell>
          <cell r="Q1439">
            <v>252278.49719999998</v>
          </cell>
        </row>
        <row r="1440">
          <cell r="O1440">
            <v>38200</v>
          </cell>
          <cell r="P1440" t="str">
            <v>Gastos de orden social y cultural</v>
          </cell>
          <cell r="Q1440">
            <v>36259.816800000001</v>
          </cell>
        </row>
        <row r="1441">
          <cell r="O1441">
            <v>33400</v>
          </cell>
          <cell r="P1441" t="str">
            <v>Servicios de capacitación</v>
          </cell>
          <cell r="Q1441">
            <v>20200</v>
          </cell>
        </row>
        <row r="1442">
          <cell r="O1442">
            <v>37100</v>
          </cell>
          <cell r="P1442" t="str">
            <v>Pasajes aéreos</v>
          </cell>
          <cell r="Q1442">
            <v>32821.141799999998</v>
          </cell>
        </row>
        <row r="1443">
          <cell r="O1443">
            <v>31900</v>
          </cell>
          <cell r="P1443" t="str">
            <v>Servicios integrales y otros servicios</v>
          </cell>
          <cell r="Q1443">
            <v>588866.92020000005</v>
          </cell>
        </row>
        <row r="1444">
          <cell r="O1444">
            <v>37200</v>
          </cell>
          <cell r="P1444" t="str">
            <v>Pasajes terrestres</v>
          </cell>
          <cell r="Q1444">
            <v>161423.00700000001</v>
          </cell>
        </row>
        <row r="1445">
          <cell r="O1445">
            <v>38100</v>
          </cell>
          <cell r="P1445" t="str">
            <v>Gastos de ceremonial</v>
          </cell>
          <cell r="Q1445">
            <v>6120</v>
          </cell>
        </row>
        <row r="1446">
          <cell r="O1446">
            <v>37200</v>
          </cell>
          <cell r="P1446" t="str">
            <v>Pasajes terrestres</v>
          </cell>
          <cell r="Q1446">
            <v>6232.2</v>
          </cell>
        </row>
        <row r="1447">
          <cell r="O1447">
            <v>37500</v>
          </cell>
          <cell r="P1447" t="str">
            <v>Viáticos en el país</v>
          </cell>
          <cell r="Q1447">
            <v>13430.360400000001</v>
          </cell>
        </row>
        <row r="1448">
          <cell r="O1448">
            <v>35900</v>
          </cell>
          <cell r="P1448" t="str">
            <v>Servicios de jardinería y fumigación</v>
          </cell>
          <cell r="Q1448">
            <v>394.43399999999997</v>
          </cell>
        </row>
        <row r="1449">
          <cell r="O1449">
            <v>32900</v>
          </cell>
          <cell r="P1449" t="str">
            <v>Otros arrendamientos</v>
          </cell>
          <cell r="Q1449">
            <v>170640.6042</v>
          </cell>
        </row>
        <row r="1450">
          <cell r="O1450">
            <v>38200</v>
          </cell>
          <cell r="P1450" t="str">
            <v>Gastos de orden social y cultural</v>
          </cell>
          <cell r="Q1450">
            <v>273423.24</v>
          </cell>
        </row>
        <row r="1451">
          <cell r="O1451">
            <v>38200</v>
          </cell>
          <cell r="P1451" t="str">
            <v>Gastos de orden social y cultural</v>
          </cell>
          <cell r="Q1451">
            <v>90984</v>
          </cell>
        </row>
        <row r="1452">
          <cell r="O1452">
            <v>38300</v>
          </cell>
          <cell r="P1452" t="str">
            <v>Congresos y convenciones</v>
          </cell>
          <cell r="Q1452">
            <v>2993.4960000000001</v>
          </cell>
        </row>
        <row r="1453">
          <cell r="O1453">
            <v>34500</v>
          </cell>
          <cell r="P1453" t="str">
            <v>Seguro de bienes patrimoniales</v>
          </cell>
          <cell r="Q1453">
            <v>118241.53949999998</v>
          </cell>
        </row>
        <row r="1454">
          <cell r="O1454">
            <v>35200</v>
          </cell>
          <cell r="P1454" t="str">
            <v>Instalación, reparación y mantenimiento de mobiliario y equipo de administración, educacional y recreativo</v>
          </cell>
          <cell r="Q1454">
            <v>5217.7487999999994</v>
          </cell>
        </row>
        <row r="1455">
          <cell r="O1455">
            <v>35500</v>
          </cell>
          <cell r="P1455" t="str">
            <v>Reparación y mantenimiento de equipo de transporte</v>
          </cell>
          <cell r="Q1455">
            <v>492232.08960000001</v>
          </cell>
        </row>
        <row r="1456">
          <cell r="O1456">
            <v>38200</v>
          </cell>
          <cell r="P1456" t="str">
            <v>Gastos de orden social y cultural</v>
          </cell>
          <cell r="Q1456">
            <v>326.98140000000001</v>
          </cell>
        </row>
        <row r="1457">
          <cell r="O1457">
            <v>31100</v>
          </cell>
          <cell r="P1457" t="str">
            <v>Energía eléctrica</v>
          </cell>
          <cell r="Q1457">
            <v>265479.48</v>
          </cell>
        </row>
        <row r="1458">
          <cell r="O1458">
            <v>31400</v>
          </cell>
          <cell r="P1458" t="str">
            <v>Telefonía tradicional</v>
          </cell>
          <cell r="Q1458">
            <v>307602.16499999998</v>
          </cell>
        </row>
        <row r="1459">
          <cell r="O1459">
            <v>31700</v>
          </cell>
          <cell r="P1459" t="str">
            <v>Servicios de acceso de Internet, redes y procesamiento de información</v>
          </cell>
          <cell r="Q1459">
            <v>93778.902000000002</v>
          </cell>
        </row>
        <row r="1460">
          <cell r="O1460">
            <v>31800</v>
          </cell>
          <cell r="P1460" t="str">
            <v>Servicios postales y telegráficos</v>
          </cell>
          <cell r="Q1460">
            <v>550.40219999999999</v>
          </cell>
        </row>
        <row r="1461">
          <cell r="O1461">
            <v>31900</v>
          </cell>
          <cell r="P1461" t="str">
            <v>Servicios integrales y otros servicios</v>
          </cell>
          <cell r="Q1461">
            <v>142083.16440000001</v>
          </cell>
        </row>
        <row r="1462">
          <cell r="O1462">
            <v>32200</v>
          </cell>
          <cell r="P1462" t="str">
            <v>Arrendamiento de edificios</v>
          </cell>
          <cell r="Q1462">
            <v>705820.74239999999</v>
          </cell>
        </row>
        <row r="1463">
          <cell r="O1463">
            <v>33600</v>
          </cell>
          <cell r="P1463" t="str">
            <v>Servicios de apoyo administrativo, traducción, fotocopiado e impresión</v>
          </cell>
          <cell r="Q1463">
            <v>94752.420599999998</v>
          </cell>
        </row>
        <row r="1464">
          <cell r="O1464">
            <v>35200</v>
          </cell>
          <cell r="P1464" t="str">
            <v>Instalación, reparación y mantenimiento de mobiliario y equipo de administración, educacional y recreativo</v>
          </cell>
          <cell r="Q1464">
            <v>754.80000000000007</v>
          </cell>
        </row>
        <row r="1465">
          <cell r="O1465">
            <v>38100</v>
          </cell>
          <cell r="P1465" t="str">
            <v>Gastos de ceremonial</v>
          </cell>
          <cell r="Q1465">
            <v>443113.10219999996</v>
          </cell>
        </row>
        <row r="1466">
          <cell r="O1466">
            <v>33900</v>
          </cell>
          <cell r="P1466" t="str">
            <v>Servicios profesionales, científicos y técnicos integrales</v>
          </cell>
          <cell r="Q1466">
            <v>18604.789800000002</v>
          </cell>
        </row>
        <row r="1467">
          <cell r="O1467">
            <v>34500</v>
          </cell>
          <cell r="P1467" t="str">
            <v>Seguro de bienes patrimoniales</v>
          </cell>
          <cell r="Q1467">
            <v>215269.89149999997</v>
          </cell>
        </row>
        <row r="1468">
          <cell r="O1468">
            <v>35100</v>
          </cell>
          <cell r="P1468" t="str">
            <v>Conservación y mantenimiento menor de inmuebles</v>
          </cell>
          <cell r="Q1468">
            <v>1166.8800000000001</v>
          </cell>
        </row>
        <row r="1469">
          <cell r="O1469">
            <v>35500</v>
          </cell>
          <cell r="P1469" t="str">
            <v>Reparación y mantenimiento de equipo de transporte</v>
          </cell>
          <cell r="Q1469">
            <v>256533.1416</v>
          </cell>
        </row>
        <row r="1470">
          <cell r="O1470">
            <v>35700</v>
          </cell>
          <cell r="P1470" t="str">
            <v>Instalación, reparación y mantenimiento de maquinaria, otros equipos y herramienta</v>
          </cell>
          <cell r="Q1470">
            <v>242819.8536</v>
          </cell>
        </row>
        <row r="1471">
          <cell r="O1471">
            <v>35900</v>
          </cell>
          <cell r="P1471" t="str">
            <v>Servicios de jardinería y fumigación</v>
          </cell>
          <cell r="Q1471">
            <v>39548.153999999995</v>
          </cell>
        </row>
        <row r="1472">
          <cell r="O1472">
            <v>36100</v>
          </cell>
          <cell r="P1472" t="str">
            <v>Difusión por radio, televisión y otros medios de mensajes sobre programas y actividades gubernamentales</v>
          </cell>
          <cell r="Q1472">
            <v>47006.169600000001</v>
          </cell>
        </row>
        <row r="1473">
          <cell r="O1473">
            <v>37200</v>
          </cell>
          <cell r="P1473" t="str">
            <v>Pasajes terrestres</v>
          </cell>
          <cell r="Q1473">
            <v>5474.85</v>
          </cell>
        </row>
        <row r="1474">
          <cell r="O1474">
            <v>37500</v>
          </cell>
          <cell r="P1474" t="str">
            <v>Viáticos en el país</v>
          </cell>
          <cell r="Q1474">
            <v>9515.5902000000006</v>
          </cell>
        </row>
        <row r="1475">
          <cell r="O1475">
            <v>38200</v>
          </cell>
          <cell r="P1475" t="str">
            <v>Gastos de orden social y cultural</v>
          </cell>
          <cell r="Q1475">
            <v>720000</v>
          </cell>
        </row>
        <row r="1476">
          <cell r="O1476">
            <v>35900</v>
          </cell>
          <cell r="P1476" t="str">
            <v>Servicios de jardinería y fumigación</v>
          </cell>
          <cell r="Q1476">
            <v>6630</v>
          </cell>
        </row>
        <row r="1477">
          <cell r="O1477">
            <v>35700</v>
          </cell>
          <cell r="P1477" t="str">
            <v>Instalación, reparación y mantenimiento de maquinaria, otros equipos y herramienta</v>
          </cell>
          <cell r="Q1477">
            <v>121348.99200000001</v>
          </cell>
        </row>
        <row r="1478">
          <cell r="O1478">
            <v>33600</v>
          </cell>
          <cell r="P1478" t="str">
            <v>Servicios de apoyo administrativo, traducción, fotocopiado e impresión</v>
          </cell>
          <cell r="Q1478">
            <v>13244.108400000001</v>
          </cell>
        </row>
        <row r="1479">
          <cell r="O1479">
            <v>35500</v>
          </cell>
          <cell r="P1479" t="str">
            <v>Reparación y mantenimiento de equipo de transporte</v>
          </cell>
          <cell r="Q1479">
            <v>91294.5288</v>
          </cell>
        </row>
        <row r="1480">
          <cell r="O1480">
            <v>39100</v>
          </cell>
          <cell r="P1480" t="str">
            <v>Servicios funerarios y de cementerios</v>
          </cell>
          <cell r="Q1480">
            <v>189516</v>
          </cell>
        </row>
        <row r="1481">
          <cell r="O1481">
            <v>39200</v>
          </cell>
          <cell r="P1481" t="str">
            <v>Impuestos y derechos</v>
          </cell>
          <cell r="Q1481">
            <v>4300000</v>
          </cell>
        </row>
        <row r="1482">
          <cell r="O1482">
            <v>35900</v>
          </cell>
          <cell r="P1482" t="str">
            <v>Servicios de jardinería y fumigación</v>
          </cell>
          <cell r="Q1482">
            <v>394.43399999999997</v>
          </cell>
        </row>
        <row r="1483">
          <cell r="O1483">
            <v>37100</v>
          </cell>
          <cell r="P1483" t="str">
            <v>Pasajes aéreos</v>
          </cell>
          <cell r="Q1483">
            <v>6857.5620000000008</v>
          </cell>
        </row>
        <row r="1484">
          <cell r="O1484">
            <v>37200</v>
          </cell>
          <cell r="P1484" t="str">
            <v>Pasajes terrestres</v>
          </cell>
          <cell r="Q1484">
            <v>3036.54</v>
          </cell>
        </row>
        <row r="1485">
          <cell r="O1485">
            <v>37500</v>
          </cell>
          <cell r="P1485" t="str">
            <v>Viáticos en el país</v>
          </cell>
          <cell r="Q1485">
            <v>1012.758</v>
          </cell>
        </row>
        <row r="1486">
          <cell r="O1486">
            <v>38200</v>
          </cell>
          <cell r="P1486" t="str">
            <v>Gastos de orden social y cultural</v>
          </cell>
          <cell r="Q1486">
            <v>687877.17780000006</v>
          </cell>
        </row>
        <row r="1487">
          <cell r="O1487">
            <v>34500</v>
          </cell>
          <cell r="P1487" t="str">
            <v>Seguro de bienes patrimoniales</v>
          </cell>
          <cell r="Q1487">
            <v>233780.44100000005</v>
          </cell>
        </row>
        <row r="1488">
          <cell r="O1488">
            <v>38200</v>
          </cell>
          <cell r="P1488" t="str">
            <v>Gastos de orden social y cultural</v>
          </cell>
          <cell r="Q1488">
            <v>427.38</v>
          </cell>
        </row>
        <row r="1489">
          <cell r="O1489">
            <v>35700</v>
          </cell>
          <cell r="P1489" t="str">
            <v>Instalación, reparación y mantenimiento de maquinaria, otros equipos y herramienta</v>
          </cell>
          <cell r="Q1489">
            <v>7099.2</v>
          </cell>
        </row>
        <row r="1490">
          <cell r="O1490">
            <v>38200</v>
          </cell>
          <cell r="P1490" t="str">
            <v>Gastos de orden social y cultural</v>
          </cell>
          <cell r="Q1490">
            <v>234278.63880000002</v>
          </cell>
        </row>
        <row r="1491">
          <cell r="O1491">
            <v>35500</v>
          </cell>
          <cell r="P1491" t="str">
            <v>Reparación y mantenimiento de equipo de transporte</v>
          </cell>
          <cell r="Q1491">
            <v>238157.47440000001</v>
          </cell>
        </row>
        <row r="1492">
          <cell r="O1492">
            <v>35700</v>
          </cell>
          <cell r="P1492" t="str">
            <v>Instalación, reparación y mantenimiento de maquinaria, otros equipos y herramienta</v>
          </cell>
          <cell r="Q1492">
            <v>502377.38699999999</v>
          </cell>
        </row>
        <row r="1493">
          <cell r="O1493">
            <v>35900</v>
          </cell>
          <cell r="P1493" t="str">
            <v>Servicios de jardinería y fumigación</v>
          </cell>
          <cell r="Q1493">
            <v>53161.257599999997</v>
          </cell>
        </row>
        <row r="1494">
          <cell r="O1494">
            <v>39600</v>
          </cell>
          <cell r="P1494" t="str">
            <v>Otros gastos por responsabilidades</v>
          </cell>
          <cell r="Q1494">
            <v>32116.9542</v>
          </cell>
        </row>
        <row r="1495">
          <cell r="O1495">
            <v>37500</v>
          </cell>
          <cell r="P1495" t="str">
            <v>Viáticos en el país</v>
          </cell>
          <cell r="Q1495">
            <v>6734.04</v>
          </cell>
        </row>
        <row r="1496">
          <cell r="O1496">
            <v>38200</v>
          </cell>
          <cell r="P1496" t="str">
            <v>Gastos de orden social y cultural</v>
          </cell>
          <cell r="Q1496">
            <v>704249.74860000005</v>
          </cell>
        </row>
        <row r="1497">
          <cell r="O1497">
            <v>38200</v>
          </cell>
          <cell r="P1497" t="str">
            <v>Gastos de orden social y cultural</v>
          </cell>
          <cell r="Q1497">
            <v>8519.0400000000009</v>
          </cell>
        </row>
        <row r="1498">
          <cell r="O1498">
            <v>39600</v>
          </cell>
          <cell r="P1498" t="str">
            <v>Otros gastos por responsabilidades</v>
          </cell>
          <cell r="Q1498">
            <v>190469.90400000001</v>
          </cell>
        </row>
        <row r="1499">
          <cell r="O1499">
            <v>35900</v>
          </cell>
          <cell r="P1499" t="str">
            <v>Servicios de jardinería y fumigación</v>
          </cell>
          <cell r="Q1499">
            <v>394.43399999999997</v>
          </cell>
        </row>
        <row r="1500">
          <cell r="O1500">
            <v>35900</v>
          </cell>
          <cell r="P1500" t="str">
            <v>Servicios de jardinería y fumigación</v>
          </cell>
          <cell r="Q1500">
            <v>394.43399999999997</v>
          </cell>
        </row>
        <row r="1501">
          <cell r="O1501">
            <v>39400</v>
          </cell>
          <cell r="P1501" t="str">
            <v>Sentencias y resoluciones judiciales</v>
          </cell>
          <cell r="Q1501">
            <v>1200490</v>
          </cell>
        </row>
        <row r="1502">
          <cell r="O1502">
            <v>31900</v>
          </cell>
          <cell r="P1502" t="str">
            <v>Servicios integrales y otros servicios</v>
          </cell>
          <cell r="Q1502">
            <v>8014.9967999999999</v>
          </cell>
        </row>
        <row r="1503">
          <cell r="O1503">
            <v>31900</v>
          </cell>
          <cell r="P1503" t="str">
            <v>Servicios integrales y otros servicios</v>
          </cell>
          <cell r="Q1503">
            <v>27717.235199999999</v>
          </cell>
        </row>
        <row r="1504">
          <cell r="O1504">
            <v>31900</v>
          </cell>
          <cell r="P1504" t="str">
            <v>Servicios integrales y otros servicios</v>
          </cell>
          <cell r="Q1504">
            <v>10419.4938</v>
          </cell>
        </row>
        <row r="1505">
          <cell r="O1505">
            <v>34700</v>
          </cell>
          <cell r="P1505" t="str">
            <v>Fletes y maniobras</v>
          </cell>
          <cell r="Q1505">
            <v>13566</v>
          </cell>
        </row>
        <row r="1506">
          <cell r="O1506">
            <v>32900</v>
          </cell>
          <cell r="P1506" t="str">
            <v>Otros arrendamientos</v>
          </cell>
          <cell r="Q1506">
            <v>54599.059799999995</v>
          </cell>
        </row>
        <row r="1507">
          <cell r="O1507">
            <v>32900</v>
          </cell>
          <cell r="P1507" t="str">
            <v>Otros arrendamientos</v>
          </cell>
          <cell r="Q1507">
            <v>118398.71339999999</v>
          </cell>
        </row>
        <row r="1508">
          <cell r="O1508">
            <v>32900</v>
          </cell>
          <cell r="P1508" t="str">
            <v>Otros arrendamientos</v>
          </cell>
          <cell r="Q1508">
            <v>45847.388399999996</v>
          </cell>
        </row>
        <row r="1509">
          <cell r="O1509">
            <v>34100</v>
          </cell>
          <cell r="P1509" t="str">
            <v>Servicios financieros y bancarios</v>
          </cell>
          <cell r="Q1509">
            <v>13351505.789999999</v>
          </cell>
        </row>
        <row r="1510">
          <cell r="O1510">
            <v>35100</v>
          </cell>
          <cell r="P1510" t="str">
            <v>Conservación y mantenimiento menor de inmuebles</v>
          </cell>
          <cell r="Q1510">
            <v>37680.1872</v>
          </cell>
        </row>
        <row r="1511">
          <cell r="O1511">
            <v>33700</v>
          </cell>
          <cell r="P1511" t="str">
            <v>Servicios de protección y seguridad</v>
          </cell>
          <cell r="Q1511">
            <v>26883881.3178</v>
          </cell>
        </row>
        <row r="1512">
          <cell r="O1512">
            <v>33600</v>
          </cell>
          <cell r="P1512" t="str">
            <v>Servicios de apoyo administrativo, traducción, fotocopiado e impresión</v>
          </cell>
          <cell r="Q1512">
            <v>15963.305999999999</v>
          </cell>
        </row>
        <row r="1513">
          <cell r="O1513">
            <v>37600</v>
          </cell>
          <cell r="P1513" t="str">
            <v>Viáticos en el extranjero</v>
          </cell>
          <cell r="Q1513">
            <v>335.2638</v>
          </cell>
        </row>
        <row r="1514">
          <cell r="O1514">
            <v>31800</v>
          </cell>
          <cell r="P1514" t="str">
            <v>Servicios postales y telegráficos</v>
          </cell>
          <cell r="Q1514">
            <v>427.66559999999998</v>
          </cell>
        </row>
        <row r="1515">
          <cell r="O1515">
            <v>38200</v>
          </cell>
          <cell r="P1515" t="str">
            <v>Gastos de orden social y cultural</v>
          </cell>
          <cell r="Q1515">
            <v>6718.74</v>
          </cell>
        </row>
        <row r="1516">
          <cell r="O1516">
            <v>37200</v>
          </cell>
          <cell r="P1516" t="str">
            <v>Pasajes terrestres</v>
          </cell>
          <cell r="Q1516">
            <v>2458.1999999999998</v>
          </cell>
        </row>
        <row r="1517">
          <cell r="O1517">
            <v>37500</v>
          </cell>
          <cell r="P1517" t="str">
            <v>Viáticos en el país</v>
          </cell>
          <cell r="Q1517">
            <v>5312.9147999999996</v>
          </cell>
        </row>
        <row r="1518">
          <cell r="O1518">
            <v>37100</v>
          </cell>
          <cell r="P1518" t="str">
            <v>Pasajes aéreos</v>
          </cell>
          <cell r="Q1518">
            <v>4098.3599999999997</v>
          </cell>
        </row>
        <row r="1519">
          <cell r="O1519">
            <v>37900</v>
          </cell>
          <cell r="P1519" t="str">
            <v>Otros servicios de traslado y hospedaje</v>
          </cell>
          <cell r="Q1519">
            <v>75.48</v>
          </cell>
        </row>
        <row r="1520">
          <cell r="O1520">
            <v>37600</v>
          </cell>
          <cell r="P1520" t="str">
            <v>Viáticos en el extranjero</v>
          </cell>
          <cell r="Q1520">
            <v>4294.8018000000002</v>
          </cell>
        </row>
        <row r="1521">
          <cell r="O1521">
            <v>38200</v>
          </cell>
          <cell r="P1521" t="str">
            <v>Gastos de orden social y cultural</v>
          </cell>
          <cell r="Q1521">
            <v>301636.91939999996</v>
          </cell>
        </row>
        <row r="1522">
          <cell r="O1522">
            <v>35700</v>
          </cell>
          <cell r="P1522" t="str">
            <v>Instalación, reparación y mantenimiento de maquinaria, otros equipos y herramienta</v>
          </cell>
          <cell r="Q1522">
            <v>19055.64</v>
          </cell>
        </row>
        <row r="1523">
          <cell r="O1523">
            <v>37900</v>
          </cell>
          <cell r="P1523" t="str">
            <v>Otros servicios de traslado y hospedaje</v>
          </cell>
          <cell r="Q1523">
            <v>310.08</v>
          </cell>
        </row>
        <row r="1524">
          <cell r="O1524">
            <v>37100</v>
          </cell>
          <cell r="P1524" t="str">
            <v>Pasajes aéreos</v>
          </cell>
          <cell r="Q1524">
            <v>14637.724199999999</v>
          </cell>
        </row>
        <row r="1525">
          <cell r="O1525">
            <v>35200</v>
          </cell>
          <cell r="P1525" t="str">
            <v>Instalación, reparación y mantenimiento de mobiliario y equipo de administración, educacional y recreativo</v>
          </cell>
          <cell r="Q1525">
            <v>811.94039999999995</v>
          </cell>
        </row>
        <row r="1526">
          <cell r="O1526">
            <v>31800</v>
          </cell>
          <cell r="P1526" t="str">
            <v>Servicios postales y telegráficos</v>
          </cell>
          <cell r="Q1526">
            <v>99.960000000000008</v>
          </cell>
        </row>
        <row r="1527">
          <cell r="O1527">
            <v>38200</v>
          </cell>
          <cell r="P1527" t="str">
            <v>Gastos de orden social y cultural</v>
          </cell>
          <cell r="Q1527">
            <v>769.08</v>
          </cell>
        </row>
        <row r="1528">
          <cell r="O1528">
            <v>37900</v>
          </cell>
          <cell r="P1528" t="str">
            <v>Otros servicios de traslado y hospedaje</v>
          </cell>
          <cell r="Q1528">
            <v>10.199999999999999</v>
          </cell>
        </row>
        <row r="1529">
          <cell r="O1529">
            <v>35700</v>
          </cell>
          <cell r="P1529" t="str">
            <v>Instalación, reparación y mantenimiento de maquinaria, otros equipos y herramienta</v>
          </cell>
          <cell r="Q1529">
            <v>2603.04</v>
          </cell>
        </row>
        <row r="1530">
          <cell r="O1530">
            <v>32300</v>
          </cell>
          <cell r="P1530" t="str">
            <v>Arrendamiento de mobiliario y equipo de administración, educacional y recreativo</v>
          </cell>
          <cell r="Q1530">
            <v>54308.88</v>
          </cell>
        </row>
        <row r="1531">
          <cell r="O1531">
            <v>33200</v>
          </cell>
          <cell r="P1531" t="str">
            <v>Servicios de diseño, arquitectura, ingeniería y actividades relacionadas</v>
          </cell>
          <cell r="Q1531">
            <v>241496.2812</v>
          </cell>
        </row>
        <row r="1532">
          <cell r="O1532">
            <v>31800</v>
          </cell>
          <cell r="P1532" t="str">
            <v>Servicios postales y telegráficos</v>
          </cell>
          <cell r="Q1532">
            <v>1947.6798000000001</v>
          </cell>
        </row>
        <row r="1533">
          <cell r="O1533">
            <v>39400</v>
          </cell>
          <cell r="P1533" t="str">
            <v>Sentencias y resoluciones judiciales</v>
          </cell>
          <cell r="Q1533">
            <v>25420.44</v>
          </cell>
        </row>
        <row r="1534">
          <cell r="O1534">
            <v>35300</v>
          </cell>
          <cell r="P1534" t="str">
            <v>Instalación, reparación y mantenimiento de equipo de cómputo y tecnología de la información</v>
          </cell>
          <cell r="Q1534">
            <v>402.88980000000004</v>
          </cell>
        </row>
        <row r="1535">
          <cell r="O1535">
            <v>31800</v>
          </cell>
          <cell r="P1535" t="str">
            <v>Servicios postales y telegráficos</v>
          </cell>
          <cell r="Q1535">
            <v>2400.9780000000001</v>
          </cell>
        </row>
        <row r="1536">
          <cell r="O1536">
            <v>37200</v>
          </cell>
          <cell r="P1536" t="str">
            <v>Pasajes terrestres</v>
          </cell>
          <cell r="Q1536">
            <v>1122</v>
          </cell>
        </row>
        <row r="1537">
          <cell r="O1537">
            <v>33100</v>
          </cell>
          <cell r="P1537" t="str">
            <v>Servicios legales, de contabilidad, auditoría y relacionados</v>
          </cell>
          <cell r="Q1537">
            <v>2990.8440000000001</v>
          </cell>
        </row>
        <row r="1538">
          <cell r="O1538">
            <v>31200</v>
          </cell>
          <cell r="P1538" t="str">
            <v>Gas</v>
          </cell>
          <cell r="Q1538">
            <v>5866.8666000000003</v>
          </cell>
        </row>
        <row r="1539">
          <cell r="O1539">
            <v>37200</v>
          </cell>
          <cell r="P1539" t="str">
            <v>Pasajes terrestres</v>
          </cell>
          <cell r="Q1539">
            <v>102593.06880000001</v>
          </cell>
        </row>
        <row r="1540">
          <cell r="O1540">
            <v>31300</v>
          </cell>
          <cell r="P1540" t="str">
            <v>Agua</v>
          </cell>
          <cell r="Q1540">
            <v>509.49</v>
          </cell>
        </row>
        <row r="1541">
          <cell r="O1541">
            <v>31300</v>
          </cell>
          <cell r="P1541" t="str">
            <v>Agua</v>
          </cell>
          <cell r="Q1541">
            <v>102</v>
          </cell>
        </row>
        <row r="1542">
          <cell r="O1542">
            <v>38100</v>
          </cell>
          <cell r="P1542" t="str">
            <v>Gastos de ceremonial</v>
          </cell>
          <cell r="Q1542">
            <v>482008.54800000001</v>
          </cell>
        </row>
        <row r="1543">
          <cell r="O1543">
            <v>31800</v>
          </cell>
          <cell r="P1543" t="str">
            <v>Servicios postales y telegráficos</v>
          </cell>
          <cell r="Q1543">
            <v>171.36</v>
          </cell>
        </row>
        <row r="1544">
          <cell r="O1544">
            <v>38100</v>
          </cell>
          <cell r="P1544" t="str">
            <v>Gastos de ceremonial</v>
          </cell>
          <cell r="Q1544">
            <v>26574.671999999999</v>
          </cell>
        </row>
        <row r="1545">
          <cell r="O1545">
            <v>37600</v>
          </cell>
          <cell r="P1545" t="str">
            <v>Viáticos en el extranjero</v>
          </cell>
          <cell r="Q1545">
            <v>3590.6142</v>
          </cell>
        </row>
        <row r="1546">
          <cell r="O1546">
            <v>38100</v>
          </cell>
          <cell r="P1546" t="str">
            <v>Gastos de ceremonial</v>
          </cell>
          <cell r="Q1546">
            <v>75327</v>
          </cell>
        </row>
        <row r="1547">
          <cell r="O1547">
            <v>37900</v>
          </cell>
          <cell r="P1547" t="str">
            <v>Otros servicios de traslado y hospedaje</v>
          </cell>
          <cell r="Q1547">
            <v>786.42</v>
          </cell>
        </row>
        <row r="1548">
          <cell r="O1548">
            <v>31900</v>
          </cell>
          <cell r="P1548" t="str">
            <v>Servicios integrales y otros servicios</v>
          </cell>
          <cell r="Q1548">
            <v>10082.5062</v>
          </cell>
        </row>
        <row r="1549">
          <cell r="O1549">
            <v>37900</v>
          </cell>
          <cell r="P1549" t="str">
            <v>Otros servicios de traslado y hospedaje</v>
          </cell>
          <cell r="Q1549">
            <v>5.0999999999999996</v>
          </cell>
        </row>
        <row r="1550">
          <cell r="O1550">
            <v>32300</v>
          </cell>
          <cell r="P1550" t="str">
            <v>Arrendamiento de mobiliario y equipo de administración, educacional y recreativo</v>
          </cell>
          <cell r="Q1550">
            <v>6625.92</v>
          </cell>
        </row>
        <row r="1551">
          <cell r="O1551">
            <v>34700</v>
          </cell>
          <cell r="P1551" t="str">
            <v>Fletes y maniobras</v>
          </cell>
          <cell r="Q1551">
            <v>408</v>
          </cell>
        </row>
        <row r="1552">
          <cell r="O1552">
            <v>37200</v>
          </cell>
          <cell r="P1552" t="str">
            <v>Pasajes terrestres</v>
          </cell>
          <cell r="Q1552">
            <v>179.52</v>
          </cell>
        </row>
        <row r="1553">
          <cell r="O1553">
            <v>38300</v>
          </cell>
          <cell r="P1553" t="str">
            <v>Congresos y convenciones</v>
          </cell>
          <cell r="Q1553">
            <v>2603.04</v>
          </cell>
        </row>
        <row r="1554">
          <cell r="O1554">
            <v>34900</v>
          </cell>
          <cell r="P1554" t="str">
            <v>Servicios financieros, bancarios y comerciales integrales</v>
          </cell>
          <cell r="Q1554">
            <v>4461585.45</v>
          </cell>
        </row>
        <row r="1555">
          <cell r="O1555">
            <v>38200</v>
          </cell>
          <cell r="P1555" t="str">
            <v>Gastos de orden social y cultural</v>
          </cell>
          <cell r="Q1555">
            <v>6324</v>
          </cell>
        </row>
        <row r="1556">
          <cell r="O1556">
            <v>31800</v>
          </cell>
          <cell r="P1556" t="str">
            <v>Servicios postales y telegráficos</v>
          </cell>
          <cell r="Q1556">
            <v>1096.5</v>
          </cell>
        </row>
        <row r="1557">
          <cell r="O1557">
            <v>33900</v>
          </cell>
          <cell r="P1557" t="str">
            <v>Servicios profesionales, científicos y técnicos integrales</v>
          </cell>
          <cell r="Q1557">
            <v>82824</v>
          </cell>
        </row>
        <row r="1558">
          <cell r="O1558">
            <v>31900</v>
          </cell>
          <cell r="P1558" t="str">
            <v>Servicios integrales y otros servicios</v>
          </cell>
          <cell r="Q1558">
            <v>331168.72439999995</v>
          </cell>
        </row>
        <row r="1559">
          <cell r="O1559">
            <v>31900</v>
          </cell>
          <cell r="P1559" t="str">
            <v>Servicios integrales y otros servicios</v>
          </cell>
          <cell r="Q1559">
            <v>96390.01019999999</v>
          </cell>
        </row>
        <row r="1560">
          <cell r="O1560">
            <v>31200</v>
          </cell>
          <cell r="P1560" t="str">
            <v>Gas</v>
          </cell>
          <cell r="Q1560">
            <v>401.37</v>
          </cell>
        </row>
        <row r="1561">
          <cell r="O1561">
            <v>35400</v>
          </cell>
          <cell r="P1561" t="str">
            <v>Instalación, reparación y mantenimiento de equipo e instrumental médico y de laboratorio</v>
          </cell>
          <cell r="Q1561">
            <v>1064.8800000000001</v>
          </cell>
        </row>
        <row r="1562">
          <cell r="O1562">
            <v>31800</v>
          </cell>
          <cell r="P1562" t="str">
            <v>Servicios postales y telegráficos</v>
          </cell>
          <cell r="Q1562">
            <v>186.66</v>
          </cell>
        </row>
        <row r="1563">
          <cell r="O1563">
            <v>35200</v>
          </cell>
          <cell r="P1563" t="str">
            <v>Instalación, reparación y mantenimiento de mobiliario y equipo de administración, educacional y recreativo</v>
          </cell>
          <cell r="Q1563">
            <v>952.476</v>
          </cell>
        </row>
        <row r="1564">
          <cell r="O1564">
            <v>37100</v>
          </cell>
          <cell r="P1564" t="str">
            <v>Pasajes aéreos</v>
          </cell>
          <cell r="Q1564">
            <v>3678.12</v>
          </cell>
        </row>
        <row r="1565">
          <cell r="O1565">
            <v>33300</v>
          </cell>
          <cell r="P1565" t="str">
            <v>Servicios de consultoría administrativa, procesos, técnica y en tecnologías de la información</v>
          </cell>
          <cell r="Q1565">
            <v>440110</v>
          </cell>
        </row>
        <row r="1566">
          <cell r="O1566">
            <v>33100</v>
          </cell>
          <cell r="P1566" t="str">
            <v>Servicios legales, de contabilidad, auditoría y relacionados</v>
          </cell>
          <cell r="Q1566">
            <v>39067.938000000002</v>
          </cell>
        </row>
        <row r="1567">
          <cell r="O1567">
            <v>35700</v>
          </cell>
          <cell r="P1567" t="str">
            <v>Instalación, reparación y mantenimiento de maquinaria, otros equipos y herramienta</v>
          </cell>
          <cell r="Q1567">
            <v>10202.7336</v>
          </cell>
        </row>
        <row r="1568">
          <cell r="O1568">
            <v>39600</v>
          </cell>
          <cell r="P1568" t="str">
            <v>Otros gastos por responsabilidades</v>
          </cell>
          <cell r="Q1568">
            <v>102000</v>
          </cell>
        </row>
        <row r="1569">
          <cell r="O1569">
            <v>33300</v>
          </cell>
          <cell r="P1569" t="str">
            <v>Servicios de consultoría administrativa, procesos, técnica y en tecnologías de la información</v>
          </cell>
          <cell r="Q1569">
            <v>1171368</v>
          </cell>
        </row>
        <row r="1570">
          <cell r="O1570">
            <v>35100</v>
          </cell>
          <cell r="P1570" t="str">
            <v>Conservación y mantenimiento menor de inmuebles</v>
          </cell>
          <cell r="Q1570">
            <v>1017.552</v>
          </cell>
        </row>
        <row r="1571">
          <cell r="O1571">
            <v>38100</v>
          </cell>
          <cell r="P1571" t="str">
            <v>Gastos de ceremonial</v>
          </cell>
          <cell r="Q1571">
            <v>26428.2</v>
          </cell>
        </row>
        <row r="1572">
          <cell r="O1572">
            <v>33400</v>
          </cell>
          <cell r="P1572" t="str">
            <v>Servicios de capacitación</v>
          </cell>
          <cell r="Q1572">
            <v>35496</v>
          </cell>
        </row>
        <row r="1573">
          <cell r="O1573">
            <v>38500</v>
          </cell>
          <cell r="P1573" t="str">
            <v>Gastos de representación</v>
          </cell>
          <cell r="Q1573">
            <v>86249.279999999999</v>
          </cell>
        </row>
        <row r="1574">
          <cell r="O1574">
            <v>38500</v>
          </cell>
          <cell r="P1574" t="str">
            <v>Gastos de representación</v>
          </cell>
          <cell r="Q1574">
            <v>6000</v>
          </cell>
        </row>
        <row r="1575">
          <cell r="O1575">
            <v>38500</v>
          </cell>
          <cell r="P1575" t="str">
            <v>Gastos de representación</v>
          </cell>
          <cell r="Q1575">
            <v>47149.440000000002</v>
          </cell>
        </row>
        <row r="1576">
          <cell r="O1576">
            <v>38500</v>
          </cell>
          <cell r="P1576" t="str">
            <v>Gastos de representación</v>
          </cell>
          <cell r="Q1576">
            <v>52253.759999999995</v>
          </cell>
        </row>
        <row r="1577">
          <cell r="O1577">
            <v>38500</v>
          </cell>
          <cell r="P1577" t="str">
            <v>Gastos de representación</v>
          </cell>
          <cell r="Q1577">
            <v>19094.400000000001</v>
          </cell>
        </row>
        <row r="1578">
          <cell r="O1578">
            <v>38500</v>
          </cell>
          <cell r="P1578" t="str">
            <v>Gastos de representación</v>
          </cell>
          <cell r="Q1578">
            <v>16348.800000000001</v>
          </cell>
        </row>
        <row r="1579">
          <cell r="O1579">
            <v>38500</v>
          </cell>
          <cell r="P1579" t="str">
            <v>Gastos de representación</v>
          </cell>
          <cell r="Q1579">
            <v>81720.070000000007</v>
          </cell>
        </row>
        <row r="1580">
          <cell r="O1580">
            <v>38500</v>
          </cell>
          <cell r="P1580" t="str">
            <v>Gastos de representación</v>
          </cell>
          <cell r="Q1580">
            <v>17322.239999999998</v>
          </cell>
        </row>
        <row r="1581">
          <cell r="O1581">
            <v>38500</v>
          </cell>
          <cell r="P1581" t="str">
            <v>Gastos de representación</v>
          </cell>
          <cell r="Q1581">
            <v>45002.879999999997</v>
          </cell>
        </row>
        <row r="1582">
          <cell r="O1582">
            <v>38500</v>
          </cell>
          <cell r="P1582" t="str">
            <v>Gastos de representación</v>
          </cell>
          <cell r="Q1582">
            <v>53064.959999999999</v>
          </cell>
        </row>
        <row r="1583">
          <cell r="O1583">
            <v>38500</v>
          </cell>
          <cell r="P1583" t="str">
            <v>Gastos de representación</v>
          </cell>
          <cell r="Q1583">
            <v>22301.760000000002</v>
          </cell>
        </row>
        <row r="1584">
          <cell r="O1584">
            <v>38500</v>
          </cell>
          <cell r="P1584" t="str">
            <v>Gastos de representación</v>
          </cell>
          <cell r="Q1584">
            <v>8399.0399999999991</v>
          </cell>
        </row>
        <row r="1585">
          <cell r="O1585">
            <v>38500</v>
          </cell>
          <cell r="P1585" t="str">
            <v>Gastos de representación</v>
          </cell>
          <cell r="Q1585">
            <v>22127.040000000001</v>
          </cell>
        </row>
        <row r="1586">
          <cell r="O1586">
            <v>38500</v>
          </cell>
          <cell r="P1586" t="str">
            <v>Gastos de representación</v>
          </cell>
          <cell r="Q1586">
            <v>27805.439999999999</v>
          </cell>
        </row>
        <row r="1587">
          <cell r="O1587">
            <v>38500</v>
          </cell>
          <cell r="P1587" t="str">
            <v>Gastos de representación</v>
          </cell>
          <cell r="Q1587">
            <v>25346.879999999997</v>
          </cell>
        </row>
        <row r="1588">
          <cell r="O1588">
            <v>38500</v>
          </cell>
          <cell r="P1588" t="str">
            <v>Gastos de representación</v>
          </cell>
          <cell r="Q1588">
            <v>39600</v>
          </cell>
        </row>
        <row r="1589">
          <cell r="O1589">
            <v>38500</v>
          </cell>
          <cell r="P1589" t="str">
            <v>Gastos de representación</v>
          </cell>
          <cell r="Q1589">
            <v>146914.56</v>
          </cell>
        </row>
        <row r="1590">
          <cell r="O1590">
            <v>38500</v>
          </cell>
          <cell r="P1590" t="str">
            <v>Gastos de representación</v>
          </cell>
          <cell r="Q1590">
            <v>137750.28</v>
          </cell>
        </row>
        <row r="1591">
          <cell r="O1591">
            <v>38500</v>
          </cell>
          <cell r="P1591" t="str">
            <v>Gastos de representación</v>
          </cell>
          <cell r="Q1591">
            <v>26657.279999999999</v>
          </cell>
        </row>
        <row r="1592">
          <cell r="O1592">
            <v>38500</v>
          </cell>
          <cell r="P1592" t="str">
            <v>Gastos de representación</v>
          </cell>
          <cell r="Q1592">
            <v>6000</v>
          </cell>
        </row>
        <row r="1593">
          <cell r="O1593">
            <v>38500</v>
          </cell>
          <cell r="P1593" t="str">
            <v>Gastos de representación</v>
          </cell>
          <cell r="Q1593">
            <v>42000</v>
          </cell>
        </row>
        <row r="1594">
          <cell r="O1594">
            <v>38500</v>
          </cell>
          <cell r="P1594" t="str">
            <v>Gastos de representación</v>
          </cell>
          <cell r="Q1594">
            <v>60365.759999999995</v>
          </cell>
        </row>
        <row r="1595">
          <cell r="O1595">
            <v>38500</v>
          </cell>
          <cell r="P1595" t="str">
            <v>Gastos de representación</v>
          </cell>
          <cell r="Q1595">
            <v>16960.32</v>
          </cell>
        </row>
        <row r="1596">
          <cell r="O1596">
            <v>38500</v>
          </cell>
          <cell r="P1596" t="str">
            <v>Gastos de representación</v>
          </cell>
          <cell r="Q1596">
            <v>107153.28</v>
          </cell>
        </row>
        <row r="1597">
          <cell r="O1597">
            <v>38500</v>
          </cell>
          <cell r="P1597" t="str">
            <v>Gastos de representación</v>
          </cell>
          <cell r="Q1597">
            <v>545512.19999999995</v>
          </cell>
        </row>
        <row r="1598">
          <cell r="O1598">
            <v>38500</v>
          </cell>
          <cell r="P1598" t="str">
            <v>Gastos de representación</v>
          </cell>
          <cell r="Q1598">
            <v>33933.120000000003</v>
          </cell>
        </row>
        <row r="1599">
          <cell r="O1599">
            <v>38500</v>
          </cell>
          <cell r="P1599" t="str">
            <v>Gastos de representación</v>
          </cell>
          <cell r="Q1599">
            <v>19281.599999999999</v>
          </cell>
        </row>
        <row r="1600">
          <cell r="O1600">
            <v>38500</v>
          </cell>
          <cell r="P1600" t="str">
            <v>Gastos de representación</v>
          </cell>
          <cell r="Q1600">
            <v>28491.840000000004</v>
          </cell>
        </row>
        <row r="1601">
          <cell r="O1601">
            <v>38500</v>
          </cell>
          <cell r="P1601" t="str">
            <v>Gastos de representación</v>
          </cell>
          <cell r="Q1601">
            <v>10470.719999999999</v>
          </cell>
        </row>
        <row r="1602">
          <cell r="O1602">
            <v>38500</v>
          </cell>
          <cell r="P1602" t="str">
            <v>Gastos de representación</v>
          </cell>
          <cell r="Q1602">
            <v>87522.240000000005</v>
          </cell>
        </row>
        <row r="1603">
          <cell r="O1603">
            <v>38500</v>
          </cell>
          <cell r="P1603" t="str">
            <v>Gastos de representación</v>
          </cell>
          <cell r="Q1603">
            <v>6000</v>
          </cell>
        </row>
        <row r="1604">
          <cell r="O1604">
            <v>38500</v>
          </cell>
          <cell r="P1604" t="str">
            <v>Gastos de representación</v>
          </cell>
          <cell r="Q1604">
            <v>6000</v>
          </cell>
        </row>
        <row r="1605">
          <cell r="O1605">
            <v>38500</v>
          </cell>
          <cell r="P1605" t="str">
            <v>Gastos de representación</v>
          </cell>
          <cell r="Q1605">
            <v>6000</v>
          </cell>
        </row>
        <row r="1606">
          <cell r="O1606">
            <v>38500</v>
          </cell>
          <cell r="P1606" t="str">
            <v>Gastos de representación</v>
          </cell>
          <cell r="Q1606">
            <v>40522.559999999998</v>
          </cell>
        </row>
        <row r="1607">
          <cell r="O1607">
            <v>38900</v>
          </cell>
          <cell r="P1607" t="str">
            <v>SERVICIO DE JARDINERIA Y FUMIGACIÓN</v>
          </cell>
          <cell r="Q1607">
            <v>50112</v>
          </cell>
        </row>
        <row r="1608">
          <cell r="O1608">
            <v>35200</v>
          </cell>
          <cell r="P1608" t="str">
            <v>Instalación, reparación y mantenimiento de mobiliario y equipo de administración, educacional y recreativo</v>
          </cell>
          <cell r="Q1608">
            <v>295.8</v>
          </cell>
        </row>
        <row r="1609">
          <cell r="O1609">
            <v>31800</v>
          </cell>
          <cell r="P1609" t="str">
            <v>Servicios postales y telegráficos</v>
          </cell>
          <cell r="Q1609">
            <v>213.2208</v>
          </cell>
        </row>
        <row r="1610">
          <cell r="O1610">
            <v>31300</v>
          </cell>
          <cell r="P1610" t="str">
            <v>Agua</v>
          </cell>
          <cell r="Q1610">
            <v>14176.98</v>
          </cell>
        </row>
        <row r="1611">
          <cell r="O1611">
            <v>44100</v>
          </cell>
          <cell r="P1611" t="str">
            <v>Ayudas sociales a personas</v>
          </cell>
          <cell r="Q1611">
            <v>500000</v>
          </cell>
        </row>
        <row r="1612">
          <cell r="O1612">
            <v>44200</v>
          </cell>
          <cell r="P1612" t="str">
            <v>Becas y otras ayudas para programas de capacitación</v>
          </cell>
          <cell r="Q1612">
            <v>200000</v>
          </cell>
        </row>
        <row r="1613">
          <cell r="O1613">
            <v>44300</v>
          </cell>
          <cell r="P1613" t="str">
            <v>Ayudas sociales a instituciones de enseñanza</v>
          </cell>
          <cell r="Q1613">
            <v>265000</v>
          </cell>
        </row>
        <row r="1614">
          <cell r="O1614">
            <v>44500</v>
          </cell>
          <cell r="P1614" t="str">
            <v>Ayudas sociales a instituciones sin fines de lucro</v>
          </cell>
          <cell r="Q1614">
            <v>450000</v>
          </cell>
        </row>
        <row r="1615">
          <cell r="O1615">
            <v>41400</v>
          </cell>
          <cell r="P1615" t="str">
            <v>Asignaciones presupuestarias a Órganos Autónomos</v>
          </cell>
          <cell r="Q1615">
            <v>6600000</v>
          </cell>
        </row>
        <row r="1616">
          <cell r="O1616">
            <v>44100</v>
          </cell>
          <cell r="P1616" t="str">
            <v>Ayudas sociales a personas</v>
          </cell>
          <cell r="Q1616">
            <v>1000000</v>
          </cell>
        </row>
        <row r="1617">
          <cell r="O1617">
            <v>44200</v>
          </cell>
          <cell r="P1617" t="str">
            <v>Becas y otras ayudas para programas de capacitación</v>
          </cell>
          <cell r="Q1617">
            <v>400000</v>
          </cell>
        </row>
        <row r="1618">
          <cell r="O1618">
            <v>44300</v>
          </cell>
          <cell r="P1618" t="str">
            <v>Ayudas sociales a instituciones de enseñanza</v>
          </cell>
          <cell r="Q1618">
            <v>600000</v>
          </cell>
        </row>
        <row r="1619">
          <cell r="O1619">
            <v>44500</v>
          </cell>
          <cell r="P1619" t="str">
            <v>Ayudas sociales a instituciones sin fines de lucro</v>
          </cell>
          <cell r="Q1619">
            <v>2600000</v>
          </cell>
        </row>
        <row r="1620">
          <cell r="O1620">
            <v>44100</v>
          </cell>
          <cell r="P1620" t="str">
            <v>Ayudas sociales a personas</v>
          </cell>
          <cell r="Q1620">
            <v>160109.66520000002</v>
          </cell>
        </row>
        <row r="1621">
          <cell r="O1621">
            <v>44300</v>
          </cell>
          <cell r="P1621" t="str">
            <v>Ayudas sociales a instituciones de enseñanza</v>
          </cell>
          <cell r="Q1621">
            <v>117300</v>
          </cell>
        </row>
        <row r="1622">
          <cell r="O1622">
            <v>44800</v>
          </cell>
          <cell r="P1622" t="str">
            <v>Ayudas por desastres naturales y otros siniestros</v>
          </cell>
          <cell r="Q1622">
            <v>500000</v>
          </cell>
        </row>
        <row r="1623">
          <cell r="O1623">
            <v>44700</v>
          </cell>
          <cell r="P1623" t="str">
            <v>Ayudas sociales a entidades de interés público</v>
          </cell>
          <cell r="Q1623">
            <v>300000</v>
          </cell>
        </row>
        <row r="1624">
          <cell r="O1624">
            <v>44500</v>
          </cell>
          <cell r="P1624" t="str">
            <v>Ayudas sociales a instituciones sin fines de lucro</v>
          </cell>
          <cell r="Q1624">
            <v>15000</v>
          </cell>
        </row>
        <row r="1625">
          <cell r="O1625">
            <v>44100</v>
          </cell>
          <cell r="P1625" t="str">
            <v>Ayudas sociales a personas</v>
          </cell>
          <cell r="Q1625">
            <v>500000</v>
          </cell>
        </row>
        <row r="1626">
          <cell r="O1626">
            <v>44500</v>
          </cell>
          <cell r="P1626" t="str">
            <v>Ayudas sociales a instituciones sin fines de lucro</v>
          </cell>
          <cell r="Q1626">
            <v>45000</v>
          </cell>
        </row>
        <row r="1627">
          <cell r="O1627">
            <v>44300</v>
          </cell>
          <cell r="P1627" t="str">
            <v>Ayudas sociales a instituciones de enseñanza</v>
          </cell>
          <cell r="Q1627">
            <v>460000</v>
          </cell>
        </row>
        <row r="1628">
          <cell r="O1628">
            <v>44100</v>
          </cell>
          <cell r="P1628" t="str">
            <v>Ayudas sociales a personas</v>
          </cell>
          <cell r="Q1628">
            <v>175000</v>
          </cell>
        </row>
        <row r="1629">
          <cell r="O1629">
            <v>44300</v>
          </cell>
          <cell r="P1629" t="str">
            <v>Ayudas sociales a instituciones de enseñanza</v>
          </cell>
          <cell r="Q1629">
            <v>13416.06</v>
          </cell>
        </row>
        <row r="1630">
          <cell r="O1630">
            <v>44100</v>
          </cell>
          <cell r="P1630" t="str">
            <v>Ayudas sociales a personas</v>
          </cell>
          <cell r="Q1630">
            <v>1430000</v>
          </cell>
        </row>
        <row r="1631">
          <cell r="O1631">
            <v>44300</v>
          </cell>
          <cell r="P1631" t="str">
            <v>Ayudas sociales a instituciones de enseñanza</v>
          </cell>
          <cell r="Q1631">
            <v>300000</v>
          </cell>
        </row>
        <row r="1632">
          <cell r="O1632">
            <v>44500</v>
          </cell>
          <cell r="P1632" t="str">
            <v>Ayudas sociales a instituciones sin fines de lucro</v>
          </cell>
          <cell r="Q1632">
            <v>1040000</v>
          </cell>
        </row>
        <row r="1633">
          <cell r="O1633">
            <v>44100</v>
          </cell>
          <cell r="P1633" t="str">
            <v>Ayudas sociales a personas</v>
          </cell>
          <cell r="Q1633">
            <v>550000</v>
          </cell>
        </row>
        <row r="1634">
          <cell r="O1634">
            <v>44300</v>
          </cell>
          <cell r="P1634" t="str">
            <v>Ayudas sociales a instituciones de enseñanza</v>
          </cell>
          <cell r="Q1634">
            <v>800000</v>
          </cell>
        </row>
        <row r="1635">
          <cell r="O1635">
            <v>44500</v>
          </cell>
          <cell r="P1635" t="str">
            <v>Ayudas sociales a instituciones sin fines de lucro</v>
          </cell>
          <cell r="Q1635">
            <v>850000</v>
          </cell>
        </row>
        <row r="1636">
          <cell r="O1636">
            <v>44100</v>
          </cell>
          <cell r="P1636" t="str">
            <v>Ayudas sociales a personas</v>
          </cell>
          <cell r="Q1636">
            <v>111891.83760000001</v>
          </cell>
        </row>
        <row r="1637">
          <cell r="O1637">
            <v>51100</v>
          </cell>
          <cell r="P1637" t="str">
            <v>Muebles de oficina y estantería</v>
          </cell>
          <cell r="Q1637">
            <v>2214000</v>
          </cell>
        </row>
        <row r="1638">
          <cell r="O1638">
            <v>51500</v>
          </cell>
          <cell r="P1638" t="str">
            <v>Equipo de cómputo y de tecnologías de la información</v>
          </cell>
          <cell r="Q1638">
            <v>2000000</v>
          </cell>
        </row>
        <row r="1639">
          <cell r="O1639">
            <v>51500</v>
          </cell>
          <cell r="P1639" t="str">
            <v>Equipo de cómputo y de tecnologías de la información</v>
          </cell>
          <cell r="Q1639">
            <v>27584.951400000002</v>
          </cell>
        </row>
        <row r="1640">
          <cell r="O1640">
            <v>59700</v>
          </cell>
          <cell r="P1640" t="str">
            <v>Licencias informáticas e intelectuales</v>
          </cell>
          <cell r="Q1640">
            <v>3262279.2331999997</v>
          </cell>
        </row>
        <row r="1641">
          <cell r="O1641">
            <v>59900</v>
          </cell>
          <cell r="P1641" t="str">
            <v>Otros Activos Intangibles</v>
          </cell>
          <cell r="Q1641">
            <v>1000000</v>
          </cell>
        </row>
        <row r="1642">
          <cell r="O1642">
            <v>54100</v>
          </cell>
          <cell r="P1642" t="str">
            <v>Automóviles y camiones</v>
          </cell>
          <cell r="Q1642">
            <v>1709518.1232</v>
          </cell>
        </row>
        <row r="1643">
          <cell r="O1643">
            <v>56700</v>
          </cell>
          <cell r="P1643" t="str">
            <v>Herramientas y máquinas?herramienta</v>
          </cell>
          <cell r="Q1643">
            <v>34425</v>
          </cell>
        </row>
        <row r="1644">
          <cell r="O1644">
            <v>51500</v>
          </cell>
          <cell r="P1644" t="str">
            <v>Equipo de cómputo y de tecnologías de la información</v>
          </cell>
          <cell r="Q1644">
            <v>17101.942200000001</v>
          </cell>
        </row>
        <row r="1645">
          <cell r="O1645">
            <v>51900</v>
          </cell>
          <cell r="P1645" t="str">
            <v>Otros mobiliarios y equipos de administración</v>
          </cell>
          <cell r="Q1645">
            <v>10773.535800000001</v>
          </cell>
        </row>
        <row r="1646">
          <cell r="O1646">
            <v>52300</v>
          </cell>
          <cell r="P1646" t="str">
            <v>Cámaras fotográficas y de video</v>
          </cell>
          <cell r="Q1646">
            <v>53275.946400000001</v>
          </cell>
        </row>
        <row r="1647">
          <cell r="O1647">
            <v>56600</v>
          </cell>
          <cell r="P1647" t="str">
            <v>Equipos de generación eléctrica, aparatos y accesorios eléctricos</v>
          </cell>
          <cell r="Q1647">
            <v>37980.720000000001</v>
          </cell>
        </row>
        <row r="1648">
          <cell r="O1648">
            <v>51900</v>
          </cell>
          <cell r="P1648" t="str">
            <v>Otros mobiliarios y equipos de administración</v>
          </cell>
          <cell r="Q1648">
            <v>37827.046799999996</v>
          </cell>
        </row>
        <row r="1649">
          <cell r="O1649">
            <v>51500</v>
          </cell>
          <cell r="P1649" t="str">
            <v>Equipo de cómputo y de tecnologías de la información</v>
          </cell>
          <cell r="Q1649">
            <v>6375.2142000000003</v>
          </cell>
        </row>
        <row r="1650">
          <cell r="O1650">
            <v>51500</v>
          </cell>
          <cell r="P1650" t="str">
            <v>Equipo de cómputo y de tecnologías de la información</v>
          </cell>
          <cell r="Q1650">
            <v>46732.299600000006</v>
          </cell>
        </row>
        <row r="1651">
          <cell r="O1651">
            <v>59700</v>
          </cell>
          <cell r="P1651" t="str">
            <v>Licencias informaticas e intelectuales</v>
          </cell>
          <cell r="Q1651">
            <v>5300000</v>
          </cell>
        </row>
        <row r="1652">
          <cell r="O1652">
            <v>51100</v>
          </cell>
          <cell r="P1652" t="str">
            <v>Muebles de oficina y estantería</v>
          </cell>
          <cell r="Q1652">
            <v>1654.1136000000001</v>
          </cell>
        </row>
        <row r="1653">
          <cell r="O1653">
            <v>51500</v>
          </cell>
          <cell r="P1653" t="str">
            <v>Equipo de cómputo y de tecnologías de la información</v>
          </cell>
          <cell r="Q1653">
            <v>19125.632399999999</v>
          </cell>
        </row>
        <row r="1654">
          <cell r="O1654">
            <v>51500</v>
          </cell>
          <cell r="P1654" t="str">
            <v>Equipo de cómputo y de tecnologías de la información</v>
          </cell>
          <cell r="Q1654">
            <v>79468.64880000001</v>
          </cell>
        </row>
        <row r="1655">
          <cell r="O1655">
            <v>56900</v>
          </cell>
          <cell r="P1655" t="str">
            <v>Otros equipos</v>
          </cell>
          <cell r="Q1655">
            <v>6112.9110000000001</v>
          </cell>
        </row>
        <row r="1656">
          <cell r="O1656">
            <v>51500</v>
          </cell>
          <cell r="P1656" t="str">
            <v>Equipo de cómputo y de tecnologías de la información</v>
          </cell>
          <cell r="Q1656">
            <v>5892.3360000000002</v>
          </cell>
        </row>
        <row r="1657">
          <cell r="O1657">
            <v>51500</v>
          </cell>
          <cell r="P1657" t="str">
            <v>Equipo de cómputo y de tecnologías de la información</v>
          </cell>
          <cell r="Q1657">
            <v>76625.806799999991</v>
          </cell>
        </row>
        <row r="1658">
          <cell r="O1658">
            <v>56700</v>
          </cell>
          <cell r="P1658" t="str">
            <v>Herramientas y máquinas?herramienta</v>
          </cell>
          <cell r="Q1658">
            <v>39694.585200000001</v>
          </cell>
        </row>
        <row r="1659">
          <cell r="O1659">
            <v>51500</v>
          </cell>
          <cell r="P1659" t="str">
            <v>Equipo de cómputo y de tecnologías de la información</v>
          </cell>
          <cell r="Q1659">
            <v>8255.982</v>
          </cell>
        </row>
        <row r="1660">
          <cell r="O1660">
            <v>56900</v>
          </cell>
          <cell r="P1660" t="str">
            <v>Otros equipos</v>
          </cell>
          <cell r="Q1660">
            <v>64277.340000000004</v>
          </cell>
        </row>
        <row r="1661">
          <cell r="O1661">
            <v>53100</v>
          </cell>
          <cell r="P1661" t="str">
            <v>Equipo médico y de laboratorio</v>
          </cell>
          <cell r="Q1661">
            <v>7387.8702000000003</v>
          </cell>
        </row>
        <row r="1662">
          <cell r="O1662">
            <v>54100</v>
          </cell>
          <cell r="P1662" t="str">
            <v>Automóviles y camiones</v>
          </cell>
          <cell r="Q1662">
            <v>1843597.97</v>
          </cell>
        </row>
        <row r="1663">
          <cell r="O1663">
            <v>59100</v>
          </cell>
          <cell r="P1663" t="str">
            <v>Software</v>
          </cell>
          <cell r="Q1663">
            <v>7000000</v>
          </cell>
        </row>
        <row r="1664">
          <cell r="O1664">
            <v>51500</v>
          </cell>
          <cell r="P1664" t="str">
            <v>Equipo de cómputo y de tecnologías de la información</v>
          </cell>
          <cell r="Q1664">
            <v>7020.8028000000004</v>
          </cell>
        </row>
        <row r="1665">
          <cell r="O1665">
            <v>51300</v>
          </cell>
          <cell r="P1665" t="str">
            <v>Bienes artísticos, culturales y científicos</v>
          </cell>
          <cell r="Q1665">
            <v>30763.200000000001</v>
          </cell>
        </row>
        <row r="1666">
          <cell r="O1666">
            <v>51900</v>
          </cell>
          <cell r="P1666" t="str">
            <v>Otros mobiliarios y equipos de administración</v>
          </cell>
          <cell r="Q1666">
            <v>5338.5983999999999</v>
          </cell>
        </row>
        <row r="1667">
          <cell r="O1667">
            <v>52900</v>
          </cell>
          <cell r="P1667" t="str">
            <v>Otro mobiliario y equipo educacional y recreativo</v>
          </cell>
          <cell r="Q1667">
            <v>1530</v>
          </cell>
        </row>
        <row r="1668">
          <cell r="O1668">
            <v>61400</v>
          </cell>
          <cell r="P1668" t="str">
            <v>División de terrenos y construcción de obras de urbanización</v>
          </cell>
          <cell r="Q1668">
            <v>326508.67079999996</v>
          </cell>
        </row>
        <row r="1669">
          <cell r="O1669">
            <v>62200</v>
          </cell>
          <cell r="P1669" t="str">
            <v>Edificación no habitacional.</v>
          </cell>
          <cell r="Q1669">
            <v>4773063.5616000006</v>
          </cell>
        </row>
        <row r="1670">
          <cell r="O1670">
            <v>61400</v>
          </cell>
          <cell r="P1670" t="str">
            <v>División de terrenos y construcción de obras de urbanización</v>
          </cell>
          <cell r="Q1670">
            <v>252012.19560000001</v>
          </cell>
        </row>
        <row r="1671">
          <cell r="O1671">
            <v>61400</v>
          </cell>
          <cell r="P1671" t="str">
            <v>División de terrenos y construcción de obras de urbanización</v>
          </cell>
          <cell r="Q1671">
            <v>363281.09880000004</v>
          </cell>
        </row>
        <row r="1672">
          <cell r="O1672">
            <v>61400</v>
          </cell>
          <cell r="P1672" t="str">
            <v>División de terrenos y construcción de obras de urbanización</v>
          </cell>
          <cell r="Q1672">
            <v>161382.78840000002</v>
          </cell>
        </row>
        <row r="1673">
          <cell r="O1673">
            <v>62900</v>
          </cell>
          <cell r="P1673" t="str">
            <v>Trabajos de acabados en edificaciones y otros trabajos especializados.</v>
          </cell>
          <cell r="Q1673">
            <v>286827.95760000002</v>
          </cell>
        </row>
        <row r="1674">
          <cell r="O1674">
            <v>62900</v>
          </cell>
          <cell r="P1674" t="str">
            <v>Trabajos de acabados en edificaciones y otros trabajos especializados.</v>
          </cell>
          <cell r="Q1674">
            <v>18157.917600000001</v>
          </cell>
        </row>
        <row r="1675">
          <cell r="O1675">
            <v>62900</v>
          </cell>
          <cell r="P1675" t="str">
            <v>Trabajos de acabados en edificaciones y otros trabajos especializados.</v>
          </cell>
          <cell r="Q1675">
            <v>175624.66080000001</v>
          </cell>
        </row>
        <row r="1676">
          <cell r="O1676">
            <v>61100</v>
          </cell>
          <cell r="P1676" t="str">
            <v>Edificación habitacional</v>
          </cell>
          <cell r="Q1676">
            <v>1359571.2191999999</v>
          </cell>
        </row>
        <row r="1677">
          <cell r="O1677">
            <v>61400</v>
          </cell>
          <cell r="P1677" t="str">
            <v>División de terrenos y construcción de obras de urbanización</v>
          </cell>
          <cell r="Q1677">
            <v>187103.16960000002</v>
          </cell>
        </row>
        <row r="1678">
          <cell r="O1678">
            <v>61200</v>
          </cell>
          <cell r="P1678" t="str">
            <v>Edificación no habitacional</v>
          </cell>
          <cell r="Q1678">
            <v>449587.21560000005</v>
          </cell>
        </row>
        <row r="1679">
          <cell r="O1679">
            <v>61400</v>
          </cell>
          <cell r="P1679" t="str">
            <v>División de terrenos y construcción de obras de urbanización</v>
          </cell>
          <cell r="Q1679">
            <v>62750.767200000002</v>
          </cell>
        </row>
        <row r="1680">
          <cell r="O1680">
            <v>61400</v>
          </cell>
          <cell r="P1680" t="str">
            <v>División de terrenos y construcción de obras de urbanización</v>
          </cell>
          <cell r="Q1680">
            <v>108610.0386</v>
          </cell>
        </row>
        <row r="1681">
          <cell r="O1681">
            <v>61400</v>
          </cell>
          <cell r="P1681" t="str">
            <v>División de terrenos y construcción de obras de urbanización</v>
          </cell>
          <cell r="Q1681">
            <v>114712.6578</v>
          </cell>
        </row>
        <row r="1682">
          <cell r="O1682">
            <v>62900</v>
          </cell>
          <cell r="P1682" t="str">
            <v>Trabajos de acabados en edificaciones y otros trabajos especializados.</v>
          </cell>
          <cell r="Q1682">
            <v>235353.87179999999</v>
          </cell>
        </row>
        <row r="1683">
          <cell r="O1683">
            <v>61400</v>
          </cell>
          <cell r="P1683" t="str">
            <v>División de terrenos y construcción de obras de urbanización</v>
          </cell>
          <cell r="Q1683">
            <v>452330.79119999998</v>
          </cell>
        </row>
        <row r="1684">
          <cell r="O1684">
            <v>62200</v>
          </cell>
          <cell r="P1684" t="str">
            <v>Edificación no habitacional.</v>
          </cell>
          <cell r="Q1684">
            <v>113045.21280000001</v>
          </cell>
        </row>
        <row r="1685">
          <cell r="O1685">
            <v>61400</v>
          </cell>
          <cell r="P1685" t="str">
            <v>División de terrenos y construcción de obras de urbanización</v>
          </cell>
          <cell r="Q1685">
            <v>207491.56200000001</v>
          </cell>
        </row>
        <row r="1686">
          <cell r="O1686">
            <v>61400</v>
          </cell>
          <cell r="P1686" t="str">
            <v>División de terrenos y construcción de obras de urbanización</v>
          </cell>
          <cell r="Q1686">
            <v>471844.17660000001</v>
          </cell>
        </row>
        <row r="1687">
          <cell r="O1687">
            <v>61700</v>
          </cell>
          <cell r="P1687" t="str">
            <v>Instalaciones y equipamiento en construcciones</v>
          </cell>
          <cell r="Q1687">
            <v>52811.856599999999</v>
          </cell>
        </row>
        <row r="1688">
          <cell r="O1688">
            <v>61700</v>
          </cell>
          <cell r="P1688" t="str">
            <v>Instalaciones y equipamiento en construcciones</v>
          </cell>
          <cell r="Q1688">
            <v>115944.9096</v>
          </cell>
        </row>
        <row r="1689">
          <cell r="O1689">
            <v>62200</v>
          </cell>
          <cell r="P1689" t="str">
            <v>Edificación no habitacional.</v>
          </cell>
          <cell r="Q1689">
            <v>501750.77040000004</v>
          </cell>
        </row>
        <row r="1690">
          <cell r="O1690">
            <v>61400</v>
          </cell>
          <cell r="P1690" t="str">
            <v>División de terrenos y construcción de obras de urbanización</v>
          </cell>
          <cell r="Q1690">
            <v>9738.3990000000013</v>
          </cell>
        </row>
        <row r="1691">
          <cell r="O1691">
            <v>61400</v>
          </cell>
          <cell r="P1691" t="str">
            <v>División de terrenos y construcción de obras de urbanización</v>
          </cell>
          <cell r="Q1691">
            <v>58650</v>
          </cell>
        </row>
        <row r="1692">
          <cell r="O1692">
            <v>61200</v>
          </cell>
          <cell r="P1692" t="str">
            <v>Edificación no habitacional</v>
          </cell>
          <cell r="Q1692">
            <v>209560.67280000003</v>
          </cell>
        </row>
        <row r="1693">
          <cell r="O1693">
            <v>61200</v>
          </cell>
          <cell r="P1693" t="str">
            <v>Edificación no habitacional</v>
          </cell>
          <cell r="Q1693">
            <v>70323.981599999999</v>
          </cell>
        </row>
        <row r="1694">
          <cell r="O1694">
            <v>61400</v>
          </cell>
          <cell r="P1694" t="str">
            <v>División de terrenos y construcción de obras de urbanización</v>
          </cell>
          <cell r="Q1694">
            <v>30914.731200000002</v>
          </cell>
        </row>
        <row r="1695">
          <cell r="O1695">
            <v>61200</v>
          </cell>
          <cell r="P1695" t="str">
            <v>Edificación no habitacional</v>
          </cell>
          <cell r="Q1695">
            <v>103142.08380000001</v>
          </cell>
        </row>
        <row r="1696">
          <cell r="O1696">
            <v>61400</v>
          </cell>
          <cell r="P1696" t="str">
            <v>División de terrenos y construcción de obras de urbanización</v>
          </cell>
          <cell r="Q1696">
            <v>56370.891600000003</v>
          </cell>
        </row>
        <row r="1697">
          <cell r="O1697">
            <v>61200</v>
          </cell>
          <cell r="P1697" t="str">
            <v>Edificación no habitacional</v>
          </cell>
          <cell r="Q1697">
            <v>715893.55860000011</v>
          </cell>
        </row>
        <row r="1698">
          <cell r="O1698">
            <v>83200</v>
          </cell>
          <cell r="P1698" t="str">
            <v>Ramo 33</v>
          </cell>
          <cell r="Q1698">
            <v>390000000</v>
          </cell>
        </row>
        <row r="1699">
          <cell r="O1699">
            <v>85100</v>
          </cell>
          <cell r="P1699" t="str">
            <v>Convenios de reasignación</v>
          </cell>
          <cell r="Q1699">
            <v>26000000</v>
          </cell>
        </row>
        <row r="1700">
          <cell r="O1700">
            <v>91100</v>
          </cell>
          <cell r="P1700" t="str">
            <v>Amortización de la deuda interna con instituciones de crédito</v>
          </cell>
          <cell r="Q1700">
            <v>1800000</v>
          </cell>
        </row>
        <row r="1701">
          <cell r="O1701">
            <v>92100</v>
          </cell>
          <cell r="P1701" t="str">
            <v>Intereses de la deuda interna con instituciones de crédito</v>
          </cell>
          <cell r="Q1701">
            <v>33000000</v>
          </cell>
        </row>
        <row r="1702">
          <cell r="O1702">
            <v>93100</v>
          </cell>
          <cell r="P1702" t="str">
            <v>Comisiones de la deuda pública interna</v>
          </cell>
          <cell r="Q1702">
            <v>7658000</v>
          </cell>
        </row>
        <row r="1703">
          <cell r="O1703">
            <v>99100</v>
          </cell>
          <cell r="P1703" t="str">
            <v>ADEFAS</v>
          </cell>
          <cell r="Q1703">
            <v>100000000</v>
          </cell>
        </row>
      </sheetData>
      <sheetData sheetId="17"/>
      <sheetData sheetId="18"/>
      <sheetData sheetId="19"/>
      <sheetData sheetId="20"/>
      <sheetData sheetId="21"/>
      <sheetData sheetId="22"/>
      <sheetData sheetId="2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8000"/>
  </sheetPr>
  <dimension ref="B1:M213"/>
  <sheetViews>
    <sheetView showGridLines="0" tabSelected="1" topLeftCell="C1" zoomScale="110" zoomScaleNormal="110" zoomScalePageLayoutView="150" workbookViewId="0">
      <selection activeCell="G82" sqref="G82"/>
    </sheetView>
  </sheetViews>
  <sheetFormatPr baseColWidth="10" defaultRowHeight="15"/>
  <cols>
    <col min="2" max="2" width="14.7109375" customWidth="1"/>
    <col min="3" max="3" width="9.28515625" customWidth="1"/>
    <col min="4" max="4" width="9.140625" style="4" customWidth="1"/>
    <col min="5" max="5" width="44.28515625" customWidth="1"/>
    <col min="7" max="7" width="22.140625" customWidth="1"/>
    <col min="8" max="8" width="18.42578125" customWidth="1"/>
    <col min="10" max="10" width="14.140625" style="4" customWidth="1"/>
    <col min="11" max="11" width="15.5703125" customWidth="1"/>
    <col min="12" max="12" width="12.85546875" customWidth="1"/>
    <col min="13" max="13" width="20" style="27" hidden="1" customWidth="1"/>
  </cols>
  <sheetData>
    <row r="1" spans="2:13" ht="15.75" thickBot="1"/>
    <row r="2" spans="2:13" ht="23.25">
      <c r="B2" s="123" t="s">
        <v>14</v>
      </c>
      <c r="C2" s="124"/>
      <c r="D2" s="124"/>
      <c r="E2" s="124"/>
      <c r="F2" s="124"/>
      <c r="G2" s="124"/>
      <c r="H2" s="124"/>
      <c r="I2" s="124"/>
      <c r="J2" s="124"/>
      <c r="K2" s="124"/>
      <c r="L2" s="124"/>
      <c r="M2" s="125"/>
    </row>
    <row r="3" spans="2:13" ht="18.75" thickBot="1">
      <c r="B3" s="126" t="s">
        <v>15</v>
      </c>
      <c r="C3" s="127"/>
      <c r="D3" s="127"/>
      <c r="E3" s="127"/>
      <c r="F3" s="127"/>
      <c r="G3" s="127"/>
      <c r="H3" s="127"/>
      <c r="I3" s="127"/>
      <c r="J3" s="127"/>
      <c r="K3" s="127"/>
      <c r="L3" s="127"/>
      <c r="M3" s="128"/>
    </row>
    <row r="4" spans="2:13" ht="9" customHeight="1" thickBot="1">
      <c r="E4" s="28"/>
    </row>
    <row r="5" spans="2:13" ht="16.5">
      <c r="B5" s="129" t="s">
        <v>16</v>
      </c>
      <c r="C5" s="29"/>
      <c r="D5" s="132" t="s">
        <v>17</v>
      </c>
      <c r="E5" s="133"/>
      <c r="F5" s="132" t="s">
        <v>18</v>
      </c>
      <c r="G5" s="133"/>
      <c r="H5" s="138" t="s">
        <v>19</v>
      </c>
      <c r="I5" s="138" t="s">
        <v>20</v>
      </c>
      <c r="J5" s="138" t="s">
        <v>21</v>
      </c>
      <c r="K5" s="138" t="s">
        <v>22</v>
      </c>
      <c r="L5" s="138" t="s">
        <v>23</v>
      </c>
      <c r="M5" s="119" t="s">
        <v>24</v>
      </c>
    </row>
    <row r="6" spans="2:13" ht="17.25" thickBot="1">
      <c r="B6" s="130"/>
      <c r="C6" s="30"/>
      <c r="D6" s="134"/>
      <c r="E6" s="135"/>
      <c r="F6" s="136"/>
      <c r="G6" s="137"/>
      <c r="H6" s="139"/>
      <c r="I6" s="139"/>
      <c r="J6" s="139"/>
      <c r="K6" s="139"/>
      <c r="L6" s="139"/>
      <c r="M6" s="120"/>
    </row>
    <row r="7" spans="2:13" ht="17.25" thickBot="1">
      <c r="B7" s="131"/>
      <c r="C7" s="31"/>
      <c r="D7" s="136"/>
      <c r="E7" s="137"/>
      <c r="F7" s="32" t="s">
        <v>25</v>
      </c>
      <c r="G7" s="32" t="s">
        <v>26</v>
      </c>
      <c r="H7" s="140"/>
      <c r="I7" s="140"/>
      <c r="J7" s="140"/>
      <c r="K7" s="140"/>
      <c r="L7" s="140"/>
      <c r="M7" s="121"/>
    </row>
    <row r="8" spans="2:13" ht="41.25" thickBot="1">
      <c r="B8" s="29" t="s">
        <v>27</v>
      </c>
      <c r="C8" s="33"/>
      <c r="D8" s="122" t="s">
        <v>28</v>
      </c>
      <c r="E8" s="122"/>
      <c r="F8" s="34" t="s">
        <v>29</v>
      </c>
      <c r="G8" s="35" t="s">
        <v>30</v>
      </c>
      <c r="H8" s="34" t="s">
        <v>31</v>
      </c>
      <c r="I8" s="34" t="s">
        <v>32</v>
      </c>
      <c r="J8" s="34" t="s">
        <v>33</v>
      </c>
      <c r="K8" s="34" t="s">
        <v>34</v>
      </c>
      <c r="L8" s="34" t="s">
        <v>35</v>
      </c>
      <c r="M8" s="36" t="s">
        <v>36</v>
      </c>
    </row>
    <row r="9" spans="2:13" ht="40.5">
      <c r="B9" s="117" t="s">
        <v>37</v>
      </c>
      <c r="C9" s="33"/>
      <c r="D9" s="37" t="s">
        <v>38</v>
      </c>
      <c r="E9" s="38" t="s">
        <v>39</v>
      </c>
      <c r="F9" s="38" t="s">
        <v>40</v>
      </c>
      <c r="G9" s="39" t="s">
        <v>41</v>
      </c>
      <c r="H9" s="40" t="s">
        <v>42</v>
      </c>
      <c r="I9" s="41" t="s">
        <v>32</v>
      </c>
      <c r="J9" s="41" t="s">
        <v>33</v>
      </c>
      <c r="K9" s="41" t="s">
        <v>43</v>
      </c>
      <c r="L9" s="41" t="s">
        <v>35</v>
      </c>
      <c r="M9" s="42"/>
    </row>
    <row r="10" spans="2:13" ht="51">
      <c r="B10" s="111"/>
      <c r="C10" s="43"/>
      <c r="D10" s="44" t="s">
        <v>44</v>
      </c>
      <c r="E10" s="45" t="s">
        <v>45</v>
      </c>
      <c r="F10" s="45" t="s">
        <v>40</v>
      </c>
      <c r="G10" s="46" t="s">
        <v>46</v>
      </c>
      <c r="H10" s="47" t="s">
        <v>47</v>
      </c>
      <c r="I10" s="45" t="s">
        <v>32</v>
      </c>
      <c r="J10" s="47" t="s">
        <v>33</v>
      </c>
      <c r="K10" s="47" t="s">
        <v>48</v>
      </c>
      <c r="L10" s="47" t="s">
        <v>35</v>
      </c>
      <c r="M10" s="48"/>
    </row>
    <row r="11" spans="2:13" ht="51">
      <c r="B11" s="111"/>
      <c r="C11" s="43"/>
      <c r="D11" s="49" t="s">
        <v>49</v>
      </c>
      <c r="E11" s="50" t="s">
        <v>50</v>
      </c>
      <c r="F11" s="50" t="s">
        <v>40</v>
      </c>
      <c r="G11" s="51" t="s">
        <v>51</v>
      </c>
      <c r="H11" s="52" t="s">
        <v>52</v>
      </c>
      <c r="I11" s="50" t="s">
        <v>32</v>
      </c>
      <c r="J11" s="52" t="s">
        <v>33</v>
      </c>
      <c r="K11" s="52" t="s">
        <v>53</v>
      </c>
      <c r="L11" s="52" t="s">
        <v>35</v>
      </c>
      <c r="M11" s="48"/>
    </row>
    <row r="12" spans="2:13" ht="51.75" thickBot="1">
      <c r="B12" s="115"/>
      <c r="C12" s="53"/>
      <c r="D12" s="54" t="s">
        <v>54</v>
      </c>
      <c r="E12" s="55" t="s">
        <v>55</v>
      </c>
      <c r="F12" s="55" t="s">
        <v>40</v>
      </c>
      <c r="G12" s="56" t="s">
        <v>56</v>
      </c>
      <c r="H12" s="57" t="s">
        <v>57</v>
      </c>
      <c r="I12" s="55" t="s">
        <v>32</v>
      </c>
      <c r="J12" s="57" t="s">
        <v>33</v>
      </c>
      <c r="K12" s="57" t="s">
        <v>58</v>
      </c>
      <c r="L12" s="57" t="s">
        <v>35</v>
      </c>
      <c r="M12" s="58"/>
    </row>
    <row r="13" spans="2:13" ht="40.5">
      <c r="B13" s="117" t="s">
        <v>59</v>
      </c>
      <c r="C13" s="118" t="s">
        <v>60</v>
      </c>
      <c r="D13" s="59" t="s">
        <v>61</v>
      </c>
      <c r="E13" s="41" t="s">
        <v>62</v>
      </c>
      <c r="F13" s="41" t="s">
        <v>29</v>
      </c>
      <c r="G13" s="39" t="s">
        <v>63</v>
      </c>
      <c r="H13" s="60" t="s">
        <v>64</v>
      </c>
      <c r="I13" s="41" t="s">
        <v>32</v>
      </c>
      <c r="J13" s="41" t="s">
        <v>33</v>
      </c>
      <c r="K13" s="41" t="s">
        <v>43</v>
      </c>
      <c r="L13" s="41" t="s">
        <v>35</v>
      </c>
      <c r="M13" s="61"/>
    </row>
    <row r="14" spans="2:13" ht="40.5">
      <c r="B14" s="111"/>
      <c r="C14" s="112"/>
      <c r="D14" s="59" t="s">
        <v>65</v>
      </c>
      <c r="E14" s="62" t="s">
        <v>66</v>
      </c>
      <c r="F14" s="63" t="s">
        <v>29</v>
      </c>
      <c r="G14" s="64" t="s">
        <v>67</v>
      </c>
      <c r="H14" s="63" t="s">
        <v>68</v>
      </c>
      <c r="I14" s="63" t="s">
        <v>32</v>
      </c>
      <c r="J14" s="63" t="s">
        <v>33</v>
      </c>
      <c r="K14" s="63" t="s">
        <v>43</v>
      </c>
      <c r="L14" s="63" t="s">
        <v>35</v>
      </c>
      <c r="M14" s="65"/>
    </row>
    <row r="15" spans="2:13" ht="40.5">
      <c r="B15" s="111"/>
      <c r="C15" s="112"/>
      <c r="D15" s="59" t="s">
        <v>69</v>
      </c>
      <c r="E15" s="41" t="s">
        <v>70</v>
      </c>
      <c r="F15" s="41" t="s">
        <v>29</v>
      </c>
      <c r="G15" s="39" t="s">
        <v>71</v>
      </c>
      <c r="H15" s="41" t="s">
        <v>72</v>
      </c>
      <c r="I15" s="41" t="s">
        <v>32</v>
      </c>
      <c r="J15" s="41" t="s">
        <v>33</v>
      </c>
      <c r="K15" s="41" t="s">
        <v>43</v>
      </c>
      <c r="L15" s="41" t="s">
        <v>35</v>
      </c>
      <c r="M15" s="65"/>
    </row>
    <row r="16" spans="2:13" ht="67.5">
      <c r="B16" s="111"/>
      <c r="C16" s="112"/>
      <c r="D16" s="59" t="s">
        <v>73</v>
      </c>
      <c r="E16" s="62" t="s">
        <v>74</v>
      </c>
      <c r="F16" s="63" t="s">
        <v>29</v>
      </c>
      <c r="G16" s="64" t="s">
        <v>75</v>
      </c>
      <c r="H16" s="63" t="s">
        <v>76</v>
      </c>
      <c r="I16" s="63" t="s">
        <v>32</v>
      </c>
      <c r="J16" s="63" t="s">
        <v>33</v>
      </c>
      <c r="K16" s="63" t="s">
        <v>43</v>
      </c>
      <c r="L16" s="63" t="s">
        <v>35</v>
      </c>
      <c r="M16" s="65"/>
    </row>
    <row r="17" spans="2:13" ht="40.5">
      <c r="B17" s="111"/>
      <c r="C17" s="112"/>
      <c r="D17" s="59" t="s">
        <v>77</v>
      </c>
      <c r="E17" s="41" t="s">
        <v>78</v>
      </c>
      <c r="F17" s="41" t="s">
        <v>29</v>
      </c>
      <c r="G17" s="39" t="s">
        <v>79</v>
      </c>
      <c r="H17" s="41" t="s">
        <v>80</v>
      </c>
      <c r="I17" s="41" t="s">
        <v>32</v>
      </c>
      <c r="J17" s="41" t="s">
        <v>33</v>
      </c>
      <c r="K17" s="41" t="s">
        <v>43</v>
      </c>
      <c r="L17" s="41" t="s">
        <v>35</v>
      </c>
      <c r="M17" s="65"/>
    </row>
    <row r="18" spans="2:13" ht="40.5">
      <c r="B18" s="111"/>
      <c r="C18" s="112"/>
      <c r="D18" s="59" t="s">
        <v>81</v>
      </c>
      <c r="E18" s="62" t="s">
        <v>82</v>
      </c>
      <c r="F18" s="63" t="s">
        <v>29</v>
      </c>
      <c r="G18" s="64" t="s">
        <v>83</v>
      </c>
      <c r="H18" s="63" t="s">
        <v>84</v>
      </c>
      <c r="I18" s="63" t="s">
        <v>32</v>
      </c>
      <c r="J18" s="63" t="s">
        <v>33</v>
      </c>
      <c r="K18" s="63" t="s">
        <v>43</v>
      </c>
      <c r="L18" s="63" t="s">
        <v>35</v>
      </c>
      <c r="M18" s="65"/>
    </row>
    <row r="19" spans="2:13" ht="40.5">
      <c r="B19" s="111"/>
      <c r="C19" s="112"/>
      <c r="D19" s="59" t="s">
        <v>85</v>
      </c>
      <c r="E19" s="41" t="s">
        <v>86</v>
      </c>
      <c r="F19" s="41" t="s">
        <v>29</v>
      </c>
      <c r="G19" s="39" t="s">
        <v>87</v>
      </c>
      <c r="H19" s="66" t="s">
        <v>88</v>
      </c>
      <c r="I19" s="41" t="s">
        <v>32</v>
      </c>
      <c r="J19" s="41" t="s">
        <v>33</v>
      </c>
      <c r="K19" s="41" t="s">
        <v>43</v>
      </c>
      <c r="L19" s="41" t="s">
        <v>35</v>
      </c>
      <c r="M19" s="65"/>
    </row>
    <row r="20" spans="2:13" ht="40.5">
      <c r="B20" s="111"/>
      <c r="C20" s="112"/>
      <c r="D20" s="59" t="s">
        <v>89</v>
      </c>
      <c r="E20" s="62" t="s">
        <v>90</v>
      </c>
      <c r="F20" s="63" t="s">
        <v>29</v>
      </c>
      <c r="G20" s="64" t="s">
        <v>91</v>
      </c>
      <c r="H20" s="63" t="s">
        <v>92</v>
      </c>
      <c r="I20" s="63" t="s">
        <v>32</v>
      </c>
      <c r="J20" s="63" t="s">
        <v>93</v>
      </c>
      <c r="K20" s="63" t="s">
        <v>43</v>
      </c>
      <c r="L20" s="63" t="s">
        <v>35</v>
      </c>
      <c r="M20" s="65"/>
    </row>
    <row r="21" spans="2:13" ht="40.5">
      <c r="B21" s="111"/>
      <c r="C21" s="112"/>
      <c r="D21" s="59" t="s">
        <v>94</v>
      </c>
      <c r="E21" s="41" t="s">
        <v>95</v>
      </c>
      <c r="F21" s="41" t="s">
        <v>29</v>
      </c>
      <c r="G21" s="39" t="s">
        <v>96</v>
      </c>
      <c r="H21" s="41" t="s">
        <v>97</v>
      </c>
      <c r="I21" s="41" t="s">
        <v>32</v>
      </c>
      <c r="J21" s="41" t="s">
        <v>33</v>
      </c>
      <c r="K21" s="41" t="s">
        <v>43</v>
      </c>
      <c r="L21" s="41" t="s">
        <v>35</v>
      </c>
      <c r="M21" s="65"/>
    </row>
    <row r="22" spans="2:13" ht="40.5">
      <c r="B22" s="111"/>
      <c r="C22" s="112"/>
      <c r="D22" s="59" t="s">
        <v>98</v>
      </c>
      <c r="E22" s="62" t="s">
        <v>99</v>
      </c>
      <c r="F22" s="63" t="s">
        <v>29</v>
      </c>
      <c r="G22" s="64" t="s">
        <v>100</v>
      </c>
      <c r="H22" s="63" t="s">
        <v>101</v>
      </c>
      <c r="I22" s="63" t="s">
        <v>32</v>
      </c>
      <c r="J22" s="63" t="s">
        <v>33</v>
      </c>
      <c r="K22" s="63" t="s">
        <v>43</v>
      </c>
      <c r="L22" s="63" t="s">
        <v>35</v>
      </c>
      <c r="M22" s="65"/>
    </row>
    <row r="23" spans="2:13" ht="40.5">
      <c r="B23" s="111"/>
      <c r="C23" s="112"/>
      <c r="D23" s="59" t="s">
        <v>102</v>
      </c>
      <c r="E23" s="41" t="s">
        <v>103</v>
      </c>
      <c r="F23" s="41" t="s">
        <v>29</v>
      </c>
      <c r="G23" s="39" t="s">
        <v>104</v>
      </c>
      <c r="H23" s="41" t="s">
        <v>105</v>
      </c>
      <c r="I23" s="41" t="s">
        <v>32</v>
      </c>
      <c r="J23" s="41" t="s">
        <v>33</v>
      </c>
      <c r="K23" s="41" t="s">
        <v>43</v>
      </c>
      <c r="L23" s="41" t="s">
        <v>35</v>
      </c>
      <c r="M23" s="65"/>
    </row>
    <row r="24" spans="2:13" ht="40.5">
      <c r="B24" s="111"/>
      <c r="C24" s="112"/>
      <c r="D24" s="59" t="s">
        <v>106</v>
      </c>
      <c r="E24" s="62" t="s">
        <v>107</v>
      </c>
      <c r="F24" s="63" t="s">
        <v>29</v>
      </c>
      <c r="G24" s="64" t="s">
        <v>108</v>
      </c>
      <c r="H24" s="63" t="s">
        <v>109</v>
      </c>
      <c r="I24" s="63" t="s">
        <v>32</v>
      </c>
      <c r="J24" s="63" t="s">
        <v>93</v>
      </c>
      <c r="K24" s="63" t="s">
        <v>43</v>
      </c>
      <c r="L24" s="63" t="s">
        <v>35</v>
      </c>
      <c r="M24" s="65"/>
    </row>
    <row r="25" spans="2:13" ht="40.5">
      <c r="B25" s="111"/>
      <c r="C25" s="112"/>
      <c r="D25" s="59" t="s">
        <v>110</v>
      </c>
      <c r="E25" s="41" t="s">
        <v>111</v>
      </c>
      <c r="F25" s="41" t="s">
        <v>29</v>
      </c>
      <c r="G25" s="39" t="s">
        <v>112</v>
      </c>
      <c r="H25" s="66" t="s">
        <v>113</v>
      </c>
      <c r="I25" s="41" t="s">
        <v>32</v>
      </c>
      <c r="J25" s="41" t="s">
        <v>33</v>
      </c>
      <c r="K25" s="41" t="s">
        <v>43</v>
      </c>
      <c r="L25" s="41" t="s">
        <v>35</v>
      </c>
      <c r="M25" s="65"/>
    </row>
    <row r="26" spans="2:13" ht="40.5">
      <c r="B26" s="111"/>
      <c r="C26" s="112"/>
      <c r="D26" s="59" t="s">
        <v>114</v>
      </c>
      <c r="E26" s="62" t="s">
        <v>115</v>
      </c>
      <c r="F26" s="63" t="s">
        <v>29</v>
      </c>
      <c r="G26" s="64" t="s">
        <v>116</v>
      </c>
      <c r="H26" s="63" t="s">
        <v>117</v>
      </c>
      <c r="I26" s="63" t="s">
        <v>32</v>
      </c>
      <c r="J26" s="63" t="s">
        <v>33</v>
      </c>
      <c r="K26" s="63" t="s">
        <v>43</v>
      </c>
      <c r="L26" s="63" t="s">
        <v>35</v>
      </c>
      <c r="M26" s="65"/>
    </row>
    <row r="27" spans="2:13" ht="40.5">
      <c r="B27" s="111"/>
      <c r="C27" s="112"/>
      <c r="D27" s="59" t="s">
        <v>118</v>
      </c>
      <c r="E27" s="41" t="s">
        <v>119</v>
      </c>
      <c r="F27" s="41" t="s">
        <v>29</v>
      </c>
      <c r="G27" s="39" t="s">
        <v>120</v>
      </c>
      <c r="H27" s="41" t="s">
        <v>121</v>
      </c>
      <c r="I27" s="41" t="s">
        <v>32</v>
      </c>
      <c r="J27" s="41" t="s">
        <v>33</v>
      </c>
      <c r="K27" s="41" t="s">
        <v>43</v>
      </c>
      <c r="L27" s="41" t="s">
        <v>35</v>
      </c>
      <c r="M27" s="65"/>
    </row>
    <row r="28" spans="2:13" ht="40.5">
      <c r="B28" s="111"/>
      <c r="C28" s="112"/>
      <c r="D28" s="59" t="s">
        <v>122</v>
      </c>
      <c r="E28" s="62" t="s">
        <v>123</v>
      </c>
      <c r="F28" s="63" t="s">
        <v>29</v>
      </c>
      <c r="G28" s="64" t="s">
        <v>124</v>
      </c>
      <c r="H28" s="63" t="s">
        <v>125</v>
      </c>
      <c r="I28" s="63" t="s">
        <v>32</v>
      </c>
      <c r="J28" s="63" t="s">
        <v>33</v>
      </c>
      <c r="K28" s="63" t="s">
        <v>43</v>
      </c>
      <c r="L28" s="63" t="s">
        <v>35</v>
      </c>
      <c r="M28" s="65"/>
    </row>
    <row r="29" spans="2:13" ht="40.5">
      <c r="B29" s="111"/>
      <c r="C29" s="113"/>
      <c r="D29" s="59" t="s">
        <v>126</v>
      </c>
      <c r="E29" s="41" t="s">
        <v>127</v>
      </c>
      <c r="F29" s="41" t="s">
        <v>29</v>
      </c>
      <c r="G29" s="39" t="s">
        <v>128</v>
      </c>
      <c r="H29" s="66" t="s">
        <v>129</v>
      </c>
      <c r="I29" s="41" t="s">
        <v>32</v>
      </c>
      <c r="J29" s="41" t="s">
        <v>33</v>
      </c>
      <c r="K29" s="41" t="s">
        <v>43</v>
      </c>
      <c r="L29" s="41" t="s">
        <v>35</v>
      </c>
      <c r="M29" s="65"/>
    </row>
    <row r="30" spans="2:13" ht="40.5">
      <c r="B30" s="111" t="s">
        <v>59</v>
      </c>
      <c r="C30" s="112" t="s">
        <v>130</v>
      </c>
      <c r="D30" s="67" t="s">
        <v>131</v>
      </c>
      <c r="E30" s="68" t="s">
        <v>132</v>
      </c>
      <c r="F30" s="68" t="s">
        <v>29</v>
      </c>
      <c r="G30" s="69" t="s">
        <v>133</v>
      </c>
      <c r="H30" s="68" t="s">
        <v>134</v>
      </c>
      <c r="I30" s="68" t="s">
        <v>32</v>
      </c>
      <c r="J30" s="68" t="s">
        <v>33</v>
      </c>
      <c r="K30" s="68" t="s">
        <v>48</v>
      </c>
      <c r="L30" s="68" t="s">
        <v>35</v>
      </c>
      <c r="M30" s="70"/>
    </row>
    <row r="31" spans="2:13" ht="40.5">
      <c r="B31" s="111"/>
      <c r="C31" s="112"/>
      <c r="D31" s="67" t="s">
        <v>135</v>
      </c>
      <c r="E31" s="62" t="s">
        <v>136</v>
      </c>
      <c r="F31" s="63" t="s">
        <v>29</v>
      </c>
      <c r="G31" s="64" t="s">
        <v>137</v>
      </c>
      <c r="H31" s="63" t="s">
        <v>138</v>
      </c>
      <c r="I31" s="63" t="s">
        <v>32</v>
      </c>
      <c r="J31" s="63" t="s">
        <v>33</v>
      </c>
      <c r="K31" s="63" t="s">
        <v>48</v>
      </c>
      <c r="L31" s="63" t="s">
        <v>35</v>
      </c>
      <c r="M31" s="70"/>
    </row>
    <row r="32" spans="2:13" ht="40.5">
      <c r="B32" s="111"/>
      <c r="C32" s="112"/>
      <c r="D32" s="67" t="s">
        <v>139</v>
      </c>
      <c r="E32" s="68" t="s">
        <v>140</v>
      </c>
      <c r="F32" s="68" t="s">
        <v>29</v>
      </c>
      <c r="G32" s="69" t="s">
        <v>141</v>
      </c>
      <c r="H32" s="68" t="s">
        <v>142</v>
      </c>
      <c r="I32" s="68" t="s">
        <v>32</v>
      </c>
      <c r="J32" s="68" t="s">
        <v>33</v>
      </c>
      <c r="K32" s="68" t="s">
        <v>48</v>
      </c>
      <c r="L32" s="68" t="s">
        <v>35</v>
      </c>
      <c r="M32" s="70"/>
    </row>
    <row r="33" spans="2:13" ht="40.5">
      <c r="B33" s="111"/>
      <c r="C33" s="112"/>
      <c r="D33" s="67" t="s">
        <v>143</v>
      </c>
      <c r="E33" s="62" t="s">
        <v>144</v>
      </c>
      <c r="F33" s="63" t="s">
        <v>29</v>
      </c>
      <c r="G33" s="64" t="s">
        <v>145</v>
      </c>
      <c r="H33" s="63" t="s">
        <v>146</v>
      </c>
      <c r="I33" s="63" t="s">
        <v>32</v>
      </c>
      <c r="J33" s="63" t="s">
        <v>33</v>
      </c>
      <c r="K33" s="63" t="s">
        <v>48</v>
      </c>
      <c r="L33" s="63" t="s">
        <v>35</v>
      </c>
      <c r="M33" s="70"/>
    </row>
    <row r="34" spans="2:13" ht="40.5">
      <c r="B34" s="111"/>
      <c r="C34" s="112"/>
      <c r="D34" s="67" t="s">
        <v>147</v>
      </c>
      <c r="E34" s="68" t="s">
        <v>148</v>
      </c>
      <c r="F34" s="68" t="s">
        <v>29</v>
      </c>
      <c r="G34" s="69" t="s">
        <v>149</v>
      </c>
      <c r="H34" s="68" t="s">
        <v>150</v>
      </c>
      <c r="I34" s="68" t="s">
        <v>32</v>
      </c>
      <c r="J34" s="68" t="s">
        <v>151</v>
      </c>
      <c r="K34" s="68" t="s">
        <v>48</v>
      </c>
      <c r="L34" s="68" t="s">
        <v>35</v>
      </c>
      <c r="M34" s="70"/>
    </row>
    <row r="35" spans="2:13" ht="40.5">
      <c r="B35" s="111"/>
      <c r="C35" s="112"/>
      <c r="D35" s="67" t="s">
        <v>152</v>
      </c>
      <c r="E35" s="62" t="s">
        <v>153</v>
      </c>
      <c r="F35" s="63" t="s">
        <v>29</v>
      </c>
      <c r="G35" s="64" t="s">
        <v>154</v>
      </c>
      <c r="H35" s="63" t="s">
        <v>155</v>
      </c>
      <c r="I35" s="63" t="s">
        <v>32</v>
      </c>
      <c r="J35" s="63" t="s">
        <v>151</v>
      </c>
      <c r="K35" s="63" t="s">
        <v>48</v>
      </c>
      <c r="L35" s="63" t="s">
        <v>35</v>
      </c>
      <c r="M35" s="70"/>
    </row>
    <row r="36" spans="2:13" ht="40.5">
      <c r="B36" s="111"/>
      <c r="C36" s="112"/>
      <c r="D36" s="67" t="s">
        <v>156</v>
      </c>
      <c r="E36" s="68" t="s">
        <v>157</v>
      </c>
      <c r="F36" s="68" t="s">
        <v>29</v>
      </c>
      <c r="G36" s="69" t="s">
        <v>158</v>
      </c>
      <c r="H36" s="68" t="s">
        <v>159</v>
      </c>
      <c r="I36" s="68" t="s">
        <v>32</v>
      </c>
      <c r="J36" s="68" t="s">
        <v>33</v>
      </c>
      <c r="K36" s="68" t="s">
        <v>48</v>
      </c>
      <c r="L36" s="68" t="s">
        <v>35</v>
      </c>
      <c r="M36" s="70"/>
    </row>
    <row r="37" spans="2:13" ht="40.5">
      <c r="B37" s="111"/>
      <c r="C37" s="112"/>
      <c r="D37" s="67" t="s">
        <v>160</v>
      </c>
      <c r="E37" s="62" t="s">
        <v>161</v>
      </c>
      <c r="F37" s="63" t="s">
        <v>29</v>
      </c>
      <c r="G37" s="64" t="s">
        <v>162</v>
      </c>
      <c r="H37" s="63" t="s">
        <v>163</v>
      </c>
      <c r="I37" s="63" t="s">
        <v>32</v>
      </c>
      <c r="J37" s="63" t="s">
        <v>33</v>
      </c>
      <c r="K37" s="63" t="s">
        <v>48</v>
      </c>
      <c r="L37" s="63" t="s">
        <v>35</v>
      </c>
      <c r="M37" s="70"/>
    </row>
    <row r="38" spans="2:13" ht="40.5">
      <c r="B38" s="111"/>
      <c r="C38" s="112"/>
      <c r="D38" s="67" t="s">
        <v>164</v>
      </c>
      <c r="E38" s="68" t="s">
        <v>165</v>
      </c>
      <c r="F38" s="68" t="s">
        <v>29</v>
      </c>
      <c r="G38" s="69" t="s">
        <v>166</v>
      </c>
      <c r="H38" s="68" t="s">
        <v>167</v>
      </c>
      <c r="I38" s="68" t="s">
        <v>32</v>
      </c>
      <c r="J38" s="68" t="s">
        <v>33</v>
      </c>
      <c r="K38" s="68" t="s">
        <v>48</v>
      </c>
      <c r="L38" s="68" t="s">
        <v>35</v>
      </c>
      <c r="M38" s="70"/>
    </row>
    <row r="39" spans="2:13" ht="40.5">
      <c r="B39" s="111"/>
      <c r="C39" s="112"/>
      <c r="D39" s="67" t="s">
        <v>168</v>
      </c>
      <c r="E39" s="62" t="s">
        <v>169</v>
      </c>
      <c r="F39" s="63" t="s">
        <v>29</v>
      </c>
      <c r="G39" s="64" t="s">
        <v>170</v>
      </c>
      <c r="H39" s="63" t="s">
        <v>171</v>
      </c>
      <c r="I39" s="63" t="s">
        <v>32</v>
      </c>
      <c r="J39" s="63" t="s">
        <v>33</v>
      </c>
      <c r="K39" s="63" t="s">
        <v>48</v>
      </c>
      <c r="L39" s="63" t="s">
        <v>35</v>
      </c>
      <c r="M39" s="70"/>
    </row>
    <row r="40" spans="2:13" ht="40.5">
      <c r="B40" s="111"/>
      <c r="C40" s="112"/>
      <c r="D40" s="67" t="s">
        <v>172</v>
      </c>
      <c r="E40" s="68" t="s">
        <v>173</v>
      </c>
      <c r="F40" s="68" t="s">
        <v>29</v>
      </c>
      <c r="G40" s="69" t="s">
        <v>174</v>
      </c>
      <c r="H40" s="68" t="s">
        <v>175</v>
      </c>
      <c r="I40" s="68" t="s">
        <v>32</v>
      </c>
      <c r="J40" s="68" t="s">
        <v>33</v>
      </c>
      <c r="K40" s="68" t="s">
        <v>48</v>
      </c>
      <c r="L40" s="68" t="s">
        <v>35</v>
      </c>
      <c r="M40" s="70"/>
    </row>
    <row r="41" spans="2:13" ht="40.5">
      <c r="B41" s="111"/>
      <c r="C41" s="112"/>
      <c r="D41" s="67" t="s">
        <v>176</v>
      </c>
      <c r="E41" s="62" t="s">
        <v>177</v>
      </c>
      <c r="F41" s="63" t="s">
        <v>29</v>
      </c>
      <c r="G41" s="64" t="s">
        <v>178</v>
      </c>
      <c r="H41" s="63" t="s">
        <v>179</v>
      </c>
      <c r="I41" s="63" t="s">
        <v>32</v>
      </c>
      <c r="J41" s="63" t="s">
        <v>33</v>
      </c>
      <c r="K41" s="63" t="s">
        <v>48</v>
      </c>
      <c r="L41" s="63" t="s">
        <v>35</v>
      </c>
      <c r="M41" s="70"/>
    </row>
    <row r="42" spans="2:13" ht="40.5">
      <c r="B42" s="111"/>
      <c r="C42" s="112"/>
      <c r="D42" s="67" t="s">
        <v>180</v>
      </c>
      <c r="E42" s="68" t="s">
        <v>181</v>
      </c>
      <c r="F42" s="68" t="s">
        <v>29</v>
      </c>
      <c r="G42" s="69" t="s">
        <v>182</v>
      </c>
      <c r="H42" s="68" t="s">
        <v>183</v>
      </c>
      <c r="I42" s="68" t="s">
        <v>32</v>
      </c>
      <c r="J42" s="68" t="s">
        <v>33</v>
      </c>
      <c r="K42" s="68" t="s">
        <v>48</v>
      </c>
      <c r="L42" s="68" t="s">
        <v>35</v>
      </c>
      <c r="M42" s="70"/>
    </row>
    <row r="43" spans="2:13" ht="40.5">
      <c r="B43" s="111"/>
      <c r="C43" s="112"/>
      <c r="D43" s="67" t="s">
        <v>184</v>
      </c>
      <c r="E43" s="62" t="s">
        <v>185</v>
      </c>
      <c r="F43" s="63" t="s">
        <v>29</v>
      </c>
      <c r="G43" s="64" t="s">
        <v>186</v>
      </c>
      <c r="H43" s="63" t="s">
        <v>187</v>
      </c>
      <c r="I43" s="63" t="s">
        <v>32</v>
      </c>
      <c r="J43" s="63" t="s">
        <v>33</v>
      </c>
      <c r="K43" s="63" t="s">
        <v>48</v>
      </c>
      <c r="L43" s="63" t="s">
        <v>35</v>
      </c>
      <c r="M43" s="70"/>
    </row>
    <row r="44" spans="2:13" ht="40.5">
      <c r="B44" s="111"/>
      <c r="C44" s="112"/>
      <c r="D44" s="67" t="s">
        <v>188</v>
      </c>
      <c r="E44" s="68" t="s">
        <v>189</v>
      </c>
      <c r="F44" s="68" t="s">
        <v>29</v>
      </c>
      <c r="G44" s="69" t="s">
        <v>190</v>
      </c>
      <c r="H44" s="68" t="s">
        <v>191</v>
      </c>
      <c r="I44" s="68" t="s">
        <v>32</v>
      </c>
      <c r="J44" s="68" t="s">
        <v>192</v>
      </c>
      <c r="K44" s="68" t="s">
        <v>48</v>
      </c>
      <c r="L44" s="68" t="s">
        <v>35</v>
      </c>
      <c r="M44" s="70"/>
    </row>
    <row r="45" spans="2:13" ht="40.5">
      <c r="B45" s="111"/>
      <c r="C45" s="112"/>
      <c r="D45" s="67" t="s">
        <v>193</v>
      </c>
      <c r="E45" s="62" t="s">
        <v>194</v>
      </c>
      <c r="F45" s="63" t="s">
        <v>29</v>
      </c>
      <c r="G45" s="64" t="s">
        <v>195</v>
      </c>
      <c r="H45" s="63" t="s">
        <v>196</v>
      </c>
      <c r="I45" s="63" t="s">
        <v>32</v>
      </c>
      <c r="J45" s="63" t="s">
        <v>33</v>
      </c>
      <c r="K45" s="63" t="s">
        <v>48</v>
      </c>
      <c r="L45" s="63" t="s">
        <v>35</v>
      </c>
      <c r="M45" s="70"/>
    </row>
    <row r="46" spans="2:13" ht="40.5">
      <c r="B46" s="111"/>
      <c r="C46" s="112"/>
      <c r="D46" s="67" t="s">
        <v>197</v>
      </c>
      <c r="E46" s="68" t="s">
        <v>198</v>
      </c>
      <c r="F46" s="68" t="s">
        <v>29</v>
      </c>
      <c r="G46" s="69" t="s">
        <v>199</v>
      </c>
      <c r="H46" s="68" t="s">
        <v>200</v>
      </c>
      <c r="I46" s="68" t="s">
        <v>32</v>
      </c>
      <c r="J46" s="68" t="s">
        <v>33</v>
      </c>
      <c r="K46" s="68" t="s">
        <v>48</v>
      </c>
      <c r="L46" s="68" t="s">
        <v>35</v>
      </c>
      <c r="M46" s="70"/>
    </row>
    <row r="47" spans="2:13" ht="40.5">
      <c r="B47" s="111"/>
      <c r="C47" s="112"/>
      <c r="D47" s="67" t="s">
        <v>201</v>
      </c>
      <c r="E47" s="62" t="s">
        <v>202</v>
      </c>
      <c r="F47" s="63" t="s">
        <v>29</v>
      </c>
      <c r="G47" s="64" t="s">
        <v>203</v>
      </c>
      <c r="H47" s="63" t="s">
        <v>204</v>
      </c>
      <c r="I47" s="63" t="s">
        <v>32</v>
      </c>
      <c r="J47" s="63" t="s">
        <v>33</v>
      </c>
      <c r="K47" s="63" t="s">
        <v>48</v>
      </c>
      <c r="L47" s="63" t="s">
        <v>35</v>
      </c>
      <c r="M47" s="70"/>
    </row>
    <row r="48" spans="2:13" ht="40.5">
      <c r="B48" s="111" t="s">
        <v>59</v>
      </c>
      <c r="C48" s="114" t="s">
        <v>205</v>
      </c>
      <c r="D48" s="71" t="s">
        <v>206</v>
      </c>
      <c r="E48" s="72" t="s">
        <v>207</v>
      </c>
      <c r="F48" s="72" t="s">
        <v>29</v>
      </c>
      <c r="G48" s="73" t="s">
        <v>208</v>
      </c>
      <c r="H48" s="72" t="s">
        <v>209</v>
      </c>
      <c r="I48" s="72" t="s">
        <v>32</v>
      </c>
      <c r="J48" s="72" t="s">
        <v>33</v>
      </c>
      <c r="K48" s="72" t="s">
        <v>53</v>
      </c>
      <c r="L48" s="72" t="s">
        <v>35</v>
      </c>
      <c r="M48" s="70"/>
    </row>
    <row r="49" spans="2:13" ht="40.5">
      <c r="B49" s="111"/>
      <c r="C49" s="112"/>
      <c r="D49" s="74" t="s">
        <v>210</v>
      </c>
      <c r="E49" s="62" t="s">
        <v>211</v>
      </c>
      <c r="F49" s="63" t="s">
        <v>29</v>
      </c>
      <c r="G49" s="64" t="s">
        <v>212</v>
      </c>
      <c r="H49" s="63" t="s">
        <v>213</v>
      </c>
      <c r="I49" s="63" t="s">
        <v>32</v>
      </c>
      <c r="J49" s="63" t="s">
        <v>33</v>
      </c>
      <c r="K49" s="63" t="s">
        <v>53</v>
      </c>
      <c r="L49" s="63" t="s">
        <v>35</v>
      </c>
      <c r="M49" s="70"/>
    </row>
    <row r="50" spans="2:13" ht="40.5">
      <c r="B50" s="111"/>
      <c r="C50" s="112"/>
      <c r="D50" s="74" t="s">
        <v>214</v>
      </c>
      <c r="E50" s="72" t="s">
        <v>215</v>
      </c>
      <c r="F50" s="72" t="s">
        <v>29</v>
      </c>
      <c r="G50" s="73" t="s">
        <v>216</v>
      </c>
      <c r="H50" s="72" t="s">
        <v>217</v>
      </c>
      <c r="I50" s="72" t="s">
        <v>32</v>
      </c>
      <c r="J50" s="72" t="s">
        <v>33</v>
      </c>
      <c r="K50" s="72" t="s">
        <v>53</v>
      </c>
      <c r="L50" s="72" t="s">
        <v>35</v>
      </c>
      <c r="M50" s="70"/>
    </row>
    <row r="51" spans="2:13" ht="40.5">
      <c r="B51" s="111"/>
      <c r="C51" s="112"/>
      <c r="D51" s="74" t="s">
        <v>218</v>
      </c>
      <c r="E51" s="62" t="s">
        <v>219</v>
      </c>
      <c r="F51" s="63" t="s">
        <v>29</v>
      </c>
      <c r="G51" s="64" t="s">
        <v>220</v>
      </c>
      <c r="H51" s="63" t="s">
        <v>221</v>
      </c>
      <c r="I51" s="63" t="s">
        <v>32</v>
      </c>
      <c r="J51" s="63" t="s">
        <v>33</v>
      </c>
      <c r="K51" s="63" t="s">
        <v>53</v>
      </c>
      <c r="L51" s="63" t="s">
        <v>35</v>
      </c>
      <c r="M51" s="70"/>
    </row>
    <row r="52" spans="2:13" ht="40.5">
      <c r="B52" s="111"/>
      <c r="C52" s="112"/>
      <c r="D52" s="74" t="s">
        <v>222</v>
      </c>
      <c r="E52" s="72" t="s">
        <v>223</v>
      </c>
      <c r="F52" s="72" t="s">
        <v>29</v>
      </c>
      <c r="G52" s="73" t="s">
        <v>224</v>
      </c>
      <c r="H52" s="72" t="s">
        <v>225</v>
      </c>
      <c r="I52" s="72" t="s">
        <v>32</v>
      </c>
      <c r="J52" s="72" t="s">
        <v>33</v>
      </c>
      <c r="K52" s="72" t="s">
        <v>53</v>
      </c>
      <c r="L52" s="72" t="s">
        <v>35</v>
      </c>
      <c r="M52" s="70"/>
    </row>
    <row r="53" spans="2:13" ht="40.5">
      <c r="B53" s="111"/>
      <c r="C53" s="112"/>
      <c r="D53" s="74" t="s">
        <v>226</v>
      </c>
      <c r="E53" s="62" t="s">
        <v>227</v>
      </c>
      <c r="F53" s="63" t="s">
        <v>29</v>
      </c>
      <c r="G53" s="64" t="s">
        <v>228</v>
      </c>
      <c r="H53" s="63" t="s">
        <v>229</v>
      </c>
      <c r="I53" s="63" t="s">
        <v>32</v>
      </c>
      <c r="J53" s="63" t="s">
        <v>33</v>
      </c>
      <c r="K53" s="63" t="s">
        <v>53</v>
      </c>
      <c r="L53" s="63" t="s">
        <v>35</v>
      </c>
      <c r="M53" s="70"/>
    </row>
    <row r="54" spans="2:13" ht="40.5">
      <c r="B54" s="111"/>
      <c r="C54" s="113"/>
      <c r="D54" s="74" t="s">
        <v>230</v>
      </c>
      <c r="E54" s="72" t="s">
        <v>231</v>
      </c>
      <c r="F54" s="72" t="s">
        <v>29</v>
      </c>
      <c r="G54" s="73" t="s">
        <v>232</v>
      </c>
      <c r="H54" s="72" t="s">
        <v>233</v>
      </c>
      <c r="I54" s="72" t="s">
        <v>32</v>
      </c>
      <c r="J54" s="72" t="s">
        <v>33</v>
      </c>
      <c r="K54" s="72" t="s">
        <v>53</v>
      </c>
      <c r="L54" s="72" t="s">
        <v>35</v>
      </c>
      <c r="M54" s="70"/>
    </row>
    <row r="55" spans="2:13" ht="40.5">
      <c r="B55" s="111" t="s">
        <v>59</v>
      </c>
      <c r="C55" s="112" t="s">
        <v>234</v>
      </c>
      <c r="D55" s="75" t="s">
        <v>235</v>
      </c>
      <c r="E55" s="76" t="s">
        <v>236</v>
      </c>
      <c r="F55" s="63" t="s">
        <v>29</v>
      </c>
      <c r="G55" s="64" t="s">
        <v>237</v>
      </c>
      <c r="H55" s="63" t="s">
        <v>238</v>
      </c>
      <c r="I55" s="63" t="s">
        <v>32</v>
      </c>
      <c r="J55" s="63" t="s">
        <v>33</v>
      </c>
      <c r="K55" s="63" t="s">
        <v>58</v>
      </c>
      <c r="L55" s="63" t="s">
        <v>35</v>
      </c>
      <c r="M55" s="70"/>
    </row>
    <row r="56" spans="2:13" ht="40.5">
      <c r="B56" s="111"/>
      <c r="C56" s="112"/>
      <c r="D56" s="77" t="s">
        <v>239</v>
      </c>
      <c r="E56" s="78" t="s">
        <v>240</v>
      </c>
      <c r="F56" s="78" t="s">
        <v>29</v>
      </c>
      <c r="G56" s="79" t="s">
        <v>241</v>
      </c>
      <c r="H56" s="78" t="s">
        <v>242</v>
      </c>
      <c r="I56" s="78" t="s">
        <v>32</v>
      </c>
      <c r="J56" s="78" t="s">
        <v>33</v>
      </c>
      <c r="K56" s="78" t="s">
        <v>58</v>
      </c>
      <c r="L56" s="78" t="s">
        <v>35</v>
      </c>
      <c r="M56" s="70"/>
    </row>
    <row r="57" spans="2:13" ht="40.5">
      <c r="B57" s="111"/>
      <c r="C57" s="112"/>
      <c r="D57" s="77" t="s">
        <v>243</v>
      </c>
      <c r="E57" s="76" t="s">
        <v>244</v>
      </c>
      <c r="F57" s="63" t="s">
        <v>29</v>
      </c>
      <c r="G57" s="64" t="s">
        <v>245</v>
      </c>
      <c r="H57" s="63" t="s">
        <v>246</v>
      </c>
      <c r="I57" s="63" t="s">
        <v>32</v>
      </c>
      <c r="J57" s="63" t="s">
        <v>33</v>
      </c>
      <c r="K57" s="63" t="s">
        <v>58</v>
      </c>
      <c r="L57" s="63" t="s">
        <v>35</v>
      </c>
      <c r="M57" s="65"/>
    </row>
    <row r="58" spans="2:13" ht="41.25" thickBot="1">
      <c r="B58" s="115"/>
      <c r="C58" s="116"/>
      <c r="D58" s="77" t="s">
        <v>247</v>
      </c>
      <c r="E58" s="78" t="s">
        <v>248</v>
      </c>
      <c r="F58" s="78" t="s">
        <v>29</v>
      </c>
      <c r="G58" s="79" t="s">
        <v>249</v>
      </c>
      <c r="H58" s="78" t="s">
        <v>250</v>
      </c>
      <c r="I58" s="78" t="s">
        <v>32</v>
      </c>
      <c r="J58" s="78" t="s">
        <v>33</v>
      </c>
      <c r="K58" s="78" t="s">
        <v>58</v>
      </c>
      <c r="L58" s="78" t="s">
        <v>35</v>
      </c>
      <c r="M58" s="80"/>
    </row>
    <row r="59" spans="2:13" ht="40.5" customHeight="1">
      <c r="B59" s="117" t="s">
        <v>251</v>
      </c>
      <c r="C59" s="118" t="s">
        <v>60</v>
      </c>
      <c r="D59" s="41">
        <v>10101</v>
      </c>
      <c r="E59" s="81" t="s">
        <v>252</v>
      </c>
      <c r="F59" s="41" t="s">
        <v>253</v>
      </c>
      <c r="G59" s="39" t="s">
        <v>254</v>
      </c>
      <c r="H59" s="41" t="s">
        <v>255</v>
      </c>
      <c r="I59" s="41" t="s">
        <v>32</v>
      </c>
      <c r="J59" s="82">
        <v>0.5</v>
      </c>
      <c r="K59" s="41" t="s">
        <v>256</v>
      </c>
      <c r="L59" s="41" t="s">
        <v>257</v>
      </c>
      <c r="M59" s="83"/>
    </row>
    <row r="60" spans="2:13" ht="40.5">
      <c r="B60" s="111"/>
      <c r="C60" s="112"/>
      <c r="D60" s="41">
        <v>10102</v>
      </c>
      <c r="E60" s="84" t="s">
        <v>258</v>
      </c>
      <c r="F60" s="63" t="s">
        <v>253</v>
      </c>
      <c r="G60" s="64" t="s">
        <v>259</v>
      </c>
      <c r="H60" s="63" t="s">
        <v>260</v>
      </c>
      <c r="I60" s="63" t="s">
        <v>32</v>
      </c>
      <c r="J60" s="63">
        <v>0.8</v>
      </c>
      <c r="K60" s="63" t="s">
        <v>256</v>
      </c>
      <c r="L60" s="63" t="s">
        <v>257</v>
      </c>
      <c r="M60" s="85"/>
    </row>
    <row r="61" spans="2:13" ht="40.5">
      <c r="B61" s="111"/>
      <c r="C61" s="112"/>
      <c r="D61" s="41">
        <v>10103</v>
      </c>
      <c r="E61" s="81" t="s">
        <v>261</v>
      </c>
      <c r="F61" s="41" t="s">
        <v>253</v>
      </c>
      <c r="G61" s="39" t="s">
        <v>262</v>
      </c>
      <c r="H61" s="41" t="s">
        <v>263</v>
      </c>
      <c r="I61" s="41" t="s">
        <v>32</v>
      </c>
      <c r="J61" s="86" t="s">
        <v>264</v>
      </c>
      <c r="K61" s="41" t="s">
        <v>256</v>
      </c>
      <c r="L61" s="41" t="s">
        <v>257</v>
      </c>
      <c r="M61" s="85"/>
    </row>
    <row r="62" spans="2:13" ht="40.5">
      <c r="B62" s="111"/>
      <c r="C62" s="112"/>
      <c r="D62" s="41">
        <v>10104</v>
      </c>
      <c r="E62" s="84" t="s">
        <v>265</v>
      </c>
      <c r="F62" s="63" t="s">
        <v>253</v>
      </c>
      <c r="G62" s="64" t="s">
        <v>266</v>
      </c>
      <c r="H62" s="63" t="s">
        <v>267</v>
      </c>
      <c r="I62" s="63" t="s">
        <v>32</v>
      </c>
      <c r="J62" s="63">
        <v>0.5</v>
      </c>
      <c r="K62" s="63" t="s">
        <v>256</v>
      </c>
      <c r="L62" s="63" t="s">
        <v>257</v>
      </c>
      <c r="M62" s="85"/>
    </row>
    <row r="63" spans="2:13" ht="40.5">
      <c r="B63" s="111"/>
      <c r="C63" s="112"/>
      <c r="D63" s="41">
        <v>10105</v>
      </c>
      <c r="E63" s="81" t="s">
        <v>268</v>
      </c>
      <c r="F63" s="41" t="s">
        <v>253</v>
      </c>
      <c r="G63" s="39" t="s">
        <v>269</v>
      </c>
      <c r="H63" s="41" t="s">
        <v>270</v>
      </c>
      <c r="I63" s="41" t="s">
        <v>32</v>
      </c>
      <c r="J63" s="82">
        <v>0.7</v>
      </c>
      <c r="K63" s="41" t="s">
        <v>256</v>
      </c>
      <c r="L63" s="41" t="s">
        <v>257</v>
      </c>
      <c r="M63" s="85"/>
    </row>
    <row r="64" spans="2:13" ht="40.5">
      <c r="B64" s="111"/>
      <c r="C64" s="112"/>
      <c r="D64" s="41">
        <v>10106</v>
      </c>
      <c r="E64" s="84" t="s">
        <v>271</v>
      </c>
      <c r="F64" s="63" t="s">
        <v>253</v>
      </c>
      <c r="G64" s="64" t="s">
        <v>272</v>
      </c>
      <c r="H64" s="63" t="s">
        <v>273</v>
      </c>
      <c r="I64" s="63" t="s">
        <v>32</v>
      </c>
      <c r="J64" s="63">
        <v>0.5</v>
      </c>
      <c r="K64" s="63" t="s">
        <v>256</v>
      </c>
      <c r="L64" s="63" t="s">
        <v>257</v>
      </c>
      <c r="M64" s="85"/>
    </row>
    <row r="65" spans="2:13" ht="40.5">
      <c r="B65" s="111"/>
      <c r="C65" s="112"/>
      <c r="D65" s="41">
        <v>10201</v>
      </c>
      <c r="E65" s="81" t="s">
        <v>274</v>
      </c>
      <c r="F65" s="41" t="s">
        <v>253</v>
      </c>
      <c r="G65" s="39" t="s">
        <v>275</v>
      </c>
      <c r="H65" s="41" t="s">
        <v>276</v>
      </c>
      <c r="I65" s="41" t="s">
        <v>32</v>
      </c>
      <c r="J65" s="86">
        <v>12</v>
      </c>
      <c r="K65" s="41" t="s">
        <v>256</v>
      </c>
      <c r="L65" s="41" t="s">
        <v>257</v>
      </c>
      <c r="M65" s="85"/>
    </row>
    <row r="66" spans="2:13" ht="40.5">
      <c r="B66" s="111"/>
      <c r="C66" s="112"/>
      <c r="D66" s="41">
        <v>10301</v>
      </c>
      <c r="E66" s="84" t="s">
        <v>277</v>
      </c>
      <c r="F66" s="63" t="s">
        <v>253</v>
      </c>
      <c r="G66" s="64" t="s">
        <v>278</v>
      </c>
      <c r="H66" s="63" t="s">
        <v>279</v>
      </c>
      <c r="I66" s="63" t="s">
        <v>32</v>
      </c>
      <c r="J66" s="63">
        <v>0.7</v>
      </c>
      <c r="K66" s="63" t="s">
        <v>256</v>
      </c>
      <c r="L66" s="63" t="s">
        <v>257</v>
      </c>
      <c r="M66" s="85"/>
    </row>
    <row r="67" spans="2:13" ht="40.5">
      <c r="B67" s="111"/>
      <c r="C67" s="112"/>
      <c r="D67" s="41">
        <v>10302</v>
      </c>
      <c r="E67" s="81" t="s">
        <v>280</v>
      </c>
      <c r="F67" s="41" t="s">
        <v>253</v>
      </c>
      <c r="G67" s="39" t="s">
        <v>281</v>
      </c>
      <c r="H67" s="41" t="s">
        <v>282</v>
      </c>
      <c r="I67" s="41" t="s">
        <v>32</v>
      </c>
      <c r="J67" s="82">
        <v>0.2</v>
      </c>
      <c r="K67" s="41" t="s">
        <v>256</v>
      </c>
      <c r="L67" s="41" t="s">
        <v>257</v>
      </c>
      <c r="M67" s="85"/>
    </row>
    <row r="68" spans="2:13" ht="40.5">
      <c r="B68" s="111"/>
      <c r="C68" s="112"/>
      <c r="D68" s="41">
        <v>10401</v>
      </c>
      <c r="E68" s="84" t="s">
        <v>283</v>
      </c>
      <c r="F68" s="63" t="s">
        <v>253</v>
      </c>
      <c r="G68" s="64" t="s">
        <v>284</v>
      </c>
      <c r="H68" s="63" t="s">
        <v>285</v>
      </c>
      <c r="I68" s="63" t="s">
        <v>32</v>
      </c>
      <c r="J68" s="63" t="s">
        <v>286</v>
      </c>
      <c r="K68" s="63" t="s">
        <v>256</v>
      </c>
      <c r="L68" s="63" t="s">
        <v>257</v>
      </c>
      <c r="M68" s="85"/>
    </row>
    <row r="69" spans="2:13" ht="40.5">
      <c r="B69" s="111"/>
      <c r="C69" s="112"/>
      <c r="D69" s="41">
        <v>10402</v>
      </c>
      <c r="E69" s="81" t="s">
        <v>287</v>
      </c>
      <c r="F69" s="41" t="s">
        <v>253</v>
      </c>
      <c r="G69" s="39" t="s">
        <v>288</v>
      </c>
      <c r="H69" s="41" t="s">
        <v>289</v>
      </c>
      <c r="I69" s="41" t="s">
        <v>32</v>
      </c>
      <c r="J69" s="87" t="s">
        <v>290</v>
      </c>
      <c r="K69" s="41" t="s">
        <v>256</v>
      </c>
      <c r="L69" s="41" t="s">
        <v>257</v>
      </c>
      <c r="M69" s="85"/>
    </row>
    <row r="70" spans="2:13" ht="40.5">
      <c r="B70" s="111"/>
      <c r="C70" s="112"/>
      <c r="D70" s="41">
        <v>10403</v>
      </c>
      <c r="E70" s="84" t="s">
        <v>291</v>
      </c>
      <c r="F70" s="63" t="s">
        <v>253</v>
      </c>
      <c r="G70" s="64" t="s">
        <v>292</v>
      </c>
      <c r="H70" s="63" t="s">
        <v>293</v>
      </c>
      <c r="I70" s="63" t="s">
        <v>32</v>
      </c>
      <c r="J70" s="63" t="s">
        <v>294</v>
      </c>
      <c r="K70" s="63" t="s">
        <v>256</v>
      </c>
      <c r="L70" s="63" t="s">
        <v>257</v>
      </c>
      <c r="M70" s="85"/>
    </row>
    <row r="71" spans="2:13" ht="40.5">
      <c r="B71" s="111"/>
      <c r="C71" s="112"/>
      <c r="D71" s="41">
        <v>10404</v>
      </c>
      <c r="E71" s="81" t="s">
        <v>295</v>
      </c>
      <c r="F71" s="41" t="s">
        <v>253</v>
      </c>
      <c r="G71" s="39" t="s">
        <v>296</v>
      </c>
      <c r="H71" s="41" t="s">
        <v>297</v>
      </c>
      <c r="I71" s="41" t="s">
        <v>32</v>
      </c>
      <c r="J71" s="87" t="s">
        <v>298</v>
      </c>
      <c r="K71" s="41" t="s">
        <v>256</v>
      </c>
      <c r="L71" s="41" t="s">
        <v>257</v>
      </c>
      <c r="M71" s="85"/>
    </row>
    <row r="72" spans="2:13" ht="40.5">
      <c r="B72" s="111"/>
      <c r="C72" s="112"/>
      <c r="D72" s="41">
        <v>10405</v>
      </c>
      <c r="E72" s="84" t="s">
        <v>299</v>
      </c>
      <c r="F72" s="63" t="s">
        <v>253</v>
      </c>
      <c r="G72" s="64" t="s">
        <v>300</v>
      </c>
      <c r="H72" s="63" t="s">
        <v>301</v>
      </c>
      <c r="I72" s="63" t="s">
        <v>32</v>
      </c>
      <c r="J72" s="63" t="s">
        <v>302</v>
      </c>
      <c r="K72" s="63" t="s">
        <v>256</v>
      </c>
      <c r="L72" s="63" t="s">
        <v>257</v>
      </c>
      <c r="M72" s="85"/>
    </row>
    <row r="73" spans="2:13" ht="40.5">
      <c r="B73" s="111"/>
      <c r="C73" s="112"/>
      <c r="D73" s="41">
        <v>10501</v>
      </c>
      <c r="E73" s="81" t="s">
        <v>303</v>
      </c>
      <c r="F73" s="41" t="s">
        <v>253</v>
      </c>
      <c r="G73" s="39" t="s">
        <v>304</v>
      </c>
      <c r="H73" s="41" t="s">
        <v>305</v>
      </c>
      <c r="I73" s="41" t="s">
        <v>32</v>
      </c>
      <c r="J73" s="86" t="s">
        <v>306</v>
      </c>
      <c r="K73" s="41" t="s">
        <v>256</v>
      </c>
      <c r="L73" s="41" t="s">
        <v>257</v>
      </c>
      <c r="M73" s="85"/>
    </row>
    <row r="74" spans="2:13" ht="40.5">
      <c r="B74" s="111"/>
      <c r="C74" s="112"/>
      <c r="D74" s="41">
        <v>10502</v>
      </c>
      <c r="E74" s="84" t="s">
        <v>307</v>
      </c>
      <c r="F74" s="63" t="s">
        <v>253</v>
      </c>
      <c r="G74" s="64" t="s">
        <v>308</v>
      </c>
      <c r="H74" s="63" t="s">
        <v>309</v>
      </c>
      <c r="I74" s="63" t="s">
        <v>32</v>
      </c>
      <c r="J74" s="63" t="s">
        <v>310</v>
      </c>
      <c r="K74" s="63" t="s">
        <v>256</v>
      </c>
      <c r="L74" s="63" t="s">
        <v>257</v>
      </c>
      <c r="M74" s="85"/>
    </row>
    <row r="75" spans="2:13" ht="40.5">
      <c r="B75" s="111"/>
      <c r="C75" s="112"/>
      <c r="D75" s="41">
        <v>10503</v>
      </c>
      <c r="E75" s="81" t="s">
        <v>311</v>
      </c>
      <c r="F75" s="41" t="s">
        <v>253</v>
      </c>
      <c r="G75" s="39" t="s">
        <v>312</v>
      </c>
      <c r="H75" s="41" t="s">
        <v>313</v>
      </c>
      <c r="I75" s="41" t="s">
        <v>32</v>
      </c>
      <c r="J75" s="86" t="s">
        <v>314</v>
      </c>
      <c r="K75" s="41" t="s">
        <v>256</v>
      </c>
      <c r="L75" s="41" t="s">
        <v>257</v>
      </c>
      <c r="M75" s="85"/>
    </row>
    <row r="76" spans="2:13" ht="40.5">
      <c r="B76" s="111"/>
      <c r="C76" s="112"/>
      <c r="D76" s="41">
        <v>10504</v>
      </c>
      <c r="E76" s="84" t="s">
        <v>315</v>
      </c>
      <c r="F76" s="63" t="s">
        <v>253</v>
      </c>
      <c r="G76" s="64" t="s">
        <v>316</v>
      </c>
      <c r="H76" s="63" t="s">
        <v>317</v>
      </c>
      <c r="I76" s="63" t="s">
        <v>32</v>
      </c>
      <c r="J76" s="63" t="s">
        <v>318</v>
      </c>
      <c r="K76" s="63" t="s">
        <v>256</v>
      </c>
      <c r="L76" s="63" t="s">
        <v>257</v>
      </c>
      <c r="M76" s="85"/>
    </row>
    <row r="77" spans="2:13" ht="40.5">
      <c r="B77" s="111"/>
      <c r="C77" s="112"/>
      <c r="D77" s="41">
        <v>10601</v>
      </c>
      <c r="E77" s="81" t="s">
        <v>319</v>
      </c>
      <c r="F77" s="41" t="s">
        <v>253</v>
      </c>
      <c r="G77" s="39" t="s">
        <v>320</v>
      </c>
      <c r="H77" s="41" t="s">
        <v>321</v>
      </c>
      <c r="I77" s="41" t="s">
        <v>32</v>
      </c>
      <c r="J77" s="86" t="s">
        <v>322</v>
      </c>
      <c r="K77" s="41" t="s">
        <v>256</v>
      </c>
      <c r="L77" s="41" t="s">
        <v>257</v>
      </c>
      <c r="M77" s="85"/>
    </row>
    <row r="78" spans="2:13" ht="40.5">
      <c r="B78" s="111"/>
      <c r="C78" s="112"/>
      <c r="D78" s="41">
        <v>10602</v>
      </c>
      <c r="E78" s="84" t="s">
        <v>323</v>
      </c>
      <c r="F78" s="63" t="s">
        <v>253</v>
      </c>
      <c r="G78" s="64" t="s">
        <v>324</v>
      </c>
      <c r="H78" s="63" t="s">
        <v>325</v>
      </c>
      <c r="I78" s="63" t="s">
        <v>32</v>
      </c>
      <c r="J78" s="63" t="s">
        <v>326</v>
      </c>
      <c r="K78" s="63" t="s">
        <v>256</v>
      </c>
      <c r="L78" s="63" t="s">
        <v>257</v>
      </c>
      <c r="M78" s="85"/>
    </row>
    <row r="79" spans="2:13" ht="40.5">
      <c r="B79" s="111"/>
      <c r="C79" s="112"/>
      <c r="D79" s="41">
        <v>10603</v>
      </c>
      <c r="E79" s="81" t="s">
        <v>327</v>
      </c>
      <c r="F79" s="41" t="s">
        <v>253</v>
      </c>
      <c r="G79" s="39" t="s">
        <v>328</v>
      </c>
      <c r="H79" s="41" t="s">
        <v>329</v>
      </c>
      <c r="I79" s="41" t="s">
        <v>32</v>
      </c>
      <c r="J79" s="86" t="s">
        <v>330</v>
      </c>
      <c r="K79" s="41" t="s">
        <v>256</v>
      </c>
      <c r="L79" s="41" t="s">
        <v>257</v>
      </c>
      <c r="M79" s="85"/>
    </row>
    <row r="80" spans="2:13" ht="40.5">
      <c r="B80" s="111"/>
      <c r="C80" s="112"/>
      <c r="D80" s="41">
        <v>10604</v>
      </c>
      <c r="E80" s="84" t="s">
        <v>331</v>
      </c>
      <c r="F80" s="63" t="s">
        <v>253</v>
      </c>
      <c r="G80" s="64" t="s">
        <v>332</v>
      </c>
      <c r="H80" s="63" t="s">
        <v>333</v>
      </c>
      <c r="I80" s="63" t="s">
        <v>32</v>
      </c>
      <c r="J80" s="63" t="s">
        <v>334</v>
      </c>
      <c r="K80" s="63" t="s">
        <v>256</v>
      </c>
      <c r="L80" s="63" t="s">
        <v>257</v>
      </c>
      <c r="M80" s="85"/>
    </row>
    <row r="81" spans="2:13" ht="40.5">
      <c r="B81" s="111"/>
      <c r="C81" s="112"/>
      <c r="D81" s="41">
        <v>10701</v>
      </c>
      <c r="E81" s="81" t="s">
        <v>335</v>
      </c>
      <c r="F81" s="41" t="s">
        <v>253</v>
      </c>
      <c r="G81" s="39" t="s">
        <v>576</v>
      </c>
      <c r="H81" s="41" t="s">
        <v>336</v>
      </c>
      <c r="I81" s="41" t="s">
        <v>32</v>
      </c>
      <c r="J81" s="86" t="s">
        <v>337</v>
      </c>
      <c r="K81" s="41" t="s">
        <v>256</v>
      </c>
      <c r="L81" s="41" t="s">
        <v>257</v>
      </c>
      <c r="M81" s="85"/>
    </row>
    <row r="82" spans="2:13" ht="40.5">
      <c r="B82" s="111"/>
      <c r="C82" s="112"/>
      <c r="D82" s="41">
        <v>10702</v>
      </c>
      <c r="E82" s="84" t="s">
        <v>338</v>
      </c>
      <c r="F82" s="63" t="s">
        <v>253</v>
      </c>
      <c r="G82" s="64" t="s">
        <v>577</v>
      </c>
      <c r="H82" s="63" t="s">
        <v>336</v>
      </c>
      <c r="I82" s="63" t="s">
        <v>32</v>
      </c>
      <c r="J82" s="63" t="s">
        <v>339</v>
      </c>
      <c r="K82" s="63" t="s">
        <v>256</v>
      </c>
      <c r="L82" s="63" t="s">
        <v>257</v>
      </c>
      <c r="M82" s="85"/>
    </row>
    <row r="83" spans="2:13" ht="54">
      <c r="B83" s="111"/>
      <c r="C83" s="112"/>
      <c r="D83" s="41">
        <v>10703</v>
      </c>
      <c r="E83" s="81" t="s">
        <v>340</v>
      </c>
      <c r="F83" s="41" t="s">
        <v>253</v>
      </c>
      <c r="G83" s="39" t="s">
        <v>578</v>
      </c>
      <c r="H83" s="41" t="s">
        <v>336</v>
      </c>
      <c r="I83" s="41" t="s">
        <v>32</v>
      </c>
      <c r="J83" s="86" t="s">
        <v>341</v>
      </c>
      <c r="K83" s="41" t="s">
        <v>256</v>
      </c>
      <c r="L83" s="41" t="s">
        <v>257</v>
      </c>
      <c r="M83" s="85"/>
    </row>
    <row r="84" spans="2:13" ht="65.25" customHeight="1">
      <c r="B84" s="111"/>
      <c r="C84" s="112"/>
      <c r="D84" s="41">
        <v>10704</v>
      </c>
      <c r="E84" s="84" t="s">
        <v>342</v>
      </c>
      <c r="F84" s="63" t="s">
        <v>253</v>
      </c>
      <c r="G84" s="64" t="s">
        <v>336</v>
      </c>
      <c r="H84" s="63" t="s">
        <v>336</v>
      </c>
      <c r="I84" s="63" t="s">
        <v>32</v>
      </c>
      <c r="J84" s="63" t="s">
        <v>343</v>
      </c>
      <c r="K84" s="63" t="s">
        <v>256</v>
      </c>
      <c r="L84" s="63" t="s">
        <v>257</v>
      </c>
      <c r="M84" s="85"/>
    </row>
    <row r="85" spans="2:13" ht="40.5" customHeight="1">
      <c r="B85" s="111" t="s">
        <v>251</v>
      </c>
      <c r="C85" s="112" t="s">
        <v>60</v>
      </c>
      <c r="D85" s="41">
        <v>10705</v>
      </c>
      <c r="E85" s="81" t="s">
        <v>344</v>
      </c>
      <c r="F85" s="41" t="s">
        <v>253</v>
      </c>
      <c r="G85" s="39" t="s">
        <v>336</v>
      </c>
      <c r="H85" s="41" t="s">
        <v>336</v>
      </c>
      <c r="I85" s="41" t="s">
        <v>32</v>
      </c>
      <c r="J85" s="86" t="s">
        <v>345</v>
      </c>
      <c r="K85" s="41" t="s">
        <v>256</v>
      </c>
      <c r="L85" s="41" t="s">
        <v>257</v>
      </c>
      <c r="M85" s="85"/>
    </row>
    <row r="86" spans="2:13" ht="40.5">
      <c r="B86" s="111"/>
      <c r="C86" s="112"/>
      <c r="D86" s="41">
        <v>10706</v>
      </c>
      <c r="E86" s="84" t="s">
        <v>346</v>
      </c>
      <c r="F86" s="63" t="s">
        <v>253</v>
      </c>
      <c r="G86" s="64" t="s">
        <v>336</v>
      </c>
      <c r="H86" s="63" t="s">
        <v>336</v>
      </c>
      <c r="I86" s="63" t="s">
        <v>32</v>
      </c>
      <c r="J86" s="63" t="s">
        <v>347</v>
      </c>
      <c r="K86" s="63" t="s">
        <v>256</v>
      </c>
      <c r="L86" s="63" t="s">
        <v>257</v>
      </c>
      <c r="M86" s="85"/>
    </row>
    <row r="87" spans="2:13" ht="54.75" customHeight="1">
      <c r="B87" s="111"/>
      <c r="C87" s="112"/>
      <c r="D87" s="41">
        <v>10801</v>
      </c>
      <c r="E87" s="81" t="s">
        <v>348</v>
      </c>
      <c r="F87" s="41" t="s">
        <v>253</v>
      </c>
      <c r="G87" s="39" t="s">
        <v>336</v>
      </c>
      <c r="H87" s="41" t="s">
        <v>336</v>
      </c>
      <c r="I87" s="41" t="s">
        <v>32</v>
      </c>
      <c r="J87" s="86" t="s">
        <v>349</v>
      </c>
      <c r="K87" s="41" t="s">
        <v>256</v>
      </c>
      <c r="L87" s="41" t="s">
        <v>257</v>
      </c>
      <c r="M87" s="85"/>
    </row>
    <row r="88" spans="2:13" ht="40.5">
      <c r="B88" s="111"/>
      <c r="C88" s="112"/>
      <c r="D88" s="41">
        <v>10901</v>
      </c>
      <c r="E88" s="84" t="s">
        <v>350</v>
      </c>
      <c r="F88" s="63" t="s">
        <v>253</v>
      </c>
      <c r="G88" s="64" t="s">
        <v>336</v>
      </c>
      <c r="H88" s="63" t="s">
        <v>336</v>
      </c>
      <c r="I88" s="63" t="s">
        <v>32</v>
      </c>
      <c r="J88" s="63" t="s">
        <v>351</v>
      </c>
      <c r="K88" s="63" t="s">
        <v>256</v>
      </c>
      <c r="L88" s="63" t="s">
        <v>257</v>
      </c>
      <c r="M88" s="85"/>
    </row>
    <row r="89" spans="2:13" ht="40.5">
      <c r="B89" s="111"/>
      <c r="C89" s="112"/>
      <c r="D89" s="41">
        <v>10902</v>
      </c>
      <c r="E89" s="81" t="s">
        <v>352</v>
      </c>
      <c r="F89" s="41" t="s">
        <v>253</v>
      </c>
      <c r="G89" s="39" t="s">
        <v>336</v>
      </c>
      <c r="H89" s="41" t="s">
        <v>336</v>
      </c>
      <c r="I89" s="41" t="s">
        <v>32</v>
      </c>
      <c r="J89" s="86" t="s">
        <v>353</v>
      </c>
      <c r="K89" s="41" t="s">
        <v>256</v>
      </c>
      <c r="L89" s="41" t="s">
        <v>257</v>
      </c>
      <c r="M89" s="85"/>
    </row>
    <row r="90" spans="2:13" ht="40.5">
      <c r="B90" s="111"/>
      <c r="C90" s="112"/>
      <c r="D90" s="41">
        <v>11001</v>
      </c>
      <c r="E90" s="84" t="s">
        <v>354</v>
      </c>
      <c r="F90" s="63" t="s">
        <v>253</v>
      </c>
      <c r="G90" s="64" t="s">
        <v>336</v>
      </c>
      <c r="H90" s="63" t="s">
        <v>336</v>
      </c>
      <c r="I90" s="63" t="s">
        <v>32</v>
      </c>
      <c r="J90" s="63" t="s">
        <v>355</v>
      </c>
      <c r="K90" s="63" t="s">
        <v>256</v>
      </c>
      <c r="L90" s="63" t="s">
        <v>257</v>
      </c>
      <c r="M90" s="85"/>
    </row>
    <row r="91" spans="2:13" ht="40.5">
      <c r="B91" s="111"/>
      <c r="C91" s="112"/>
      <c r="D91" s="41">
        <v>11002</v>
      </c>
      <c r="E91" s="81" t="s">
        <v>356</v>
      </c>
      <c r="F91" s="41" t="s">
        <v>253</v>
      </c>
      <c r="G91" s="39" t="s">
        <v>336</v>
      </c>
      <c r="H91" s="41" t="s">
        <v>336</v>
      </c>
      <c r="I91" s="41" t="s">
        <v>32</v>
      </c>
      <c r="J91" s="86" t="s">
        <v>355</v>
      </c>
      <c r="K91" s="41" t="s">
        <v>256</v>
      </c>
      <c r="L91" s="41" t="s">
        <v>257</v>
      </c>
      <c r="M91" s="85"/>
    </row>
    <row r="92" spans="2:13" ht="54">
      <c r="B92" s="111"/>
      <c r="C92" s="112"/>
      <c r="D92" s="41">
        <v>11003</v>
      </c>
      <c r="E92" s="84" t="s">
        <v>357</v>
      </c>
      <c r="F92" s="63" t="s">
        <v>253</v>
      </c>
      <c r="G92" s="64" t="s">
        <v>336</v>
      </c>
      <c r="H92" s="63" t="s">
        <v>336</v>
      </c>
      <c r="I92" s="63" t="s">
        <v>32</v>
      </c>
      <c r="J92" s="63" t="s">
        <v>358</v>
      </c>
      <c r="K92" s="63" t="s">
        <v>256</v>
      </c>
      <c r="L92" s="63" t="s">
        <v>257</v>
      </c>
      <c r="M92" s="85"/>
    </row>
    <row r="93" spans="2:13" ht="48">
      <c r="B93" s="111"/>
      <c r="C93" s="112"/>
      <c r="D93" s="41">
        <v>11101</v>
      </c>
      <c r="E93" s="81" t="s">
        <v>359</v>
      </c>
      <c r="F93" s="41" t="s">
        <v>253</v>
      </c>
      <c r="G93" s="39" t="s">
        <v>336</v>
      </c>
      <c r="H93" s="41" t="s">
        <v>336</v>
      </c>
      <c r="I93" s="41" t="s">
        <v>32</v>
      </c>
      <c r="J93" s="86" t="s">
        <v>360</v>
      </c>
      <c r="K93" s="41" t="s">
        <v>256</v>
      </c>
      <c r="L93" s="41" t="s">
        <v>257</v>
      </c>
      <c r="M93" s="85"/>
    </row>
    <row r="94" spans="2:13" ht="40.5">
      <c r="B94" s="111"/>
      <c r="C94" s="112"/>
      <c r="D94" s="41">
        <v>11102</v>
      </c>
      <c r="E94" s="84" t="s">
        <v>361</v>
      </c>
      <c r="F94" s="63" t="s">
        <v>253</v>
      </c>
      <c r="G94" s="64" t="s">
        <v>336</v>
      </c>
      <c r="H94" s="63" t="s">
        <v>336</v>
      </c>
      <c r="I94" s="63" t="s">
        <v>32</v>
      </c>
      <c r="J94" s="63" t="s">
        <v>362</v>
      </c>
      <c r="K94" s="63" t="s">
        <v>256</v>
      </c>
      <c r="L94" s="63" t="s">
        <v>257</v>
      </c>
      <c r="M94" s="85"/>
    </row>
    <row r="95" spans="2:13" ht="40.5">
      <c r="B95" s="111"/>
      <c r="C95" s="112"/>
      <c r="D95" s="41">
        <v>11103</v>
      </c>
      <c r="E95" s="81" t="s">
        <v>363</v>
      </c>
      <c r="F95" s="41" t="s">
        <v>253</v>
      </c>
      <c r="G95" s="39" t="s">
        <v>336</v>
      </c>
      <c r="H95" s="41" t="s">
        <v>336</v>
      </c>
      <c r="I95" s="41" t="s">
        <v>32</v>
      </c>
      <c r="J95" s="86" t="s">
        <v>364</v>
      </c>
      <c r="K95" s="41" t="s">
        <v>256</v>
      </c>
      <c r="L95" s="41" t="s">
        <v>257</v>
      </c>
      <c r="M95" s="85"/>
    </row>
    <row r="96" spans="2:13" ht="40.5">
      <c r="B96" s="111"/>
      <c r="C96" s="112"/>
      <c r="D96" s="41">
        <v>11201</v>
      </c>
      <c r="E96" s="84" t="s">
        <v>365</v>
      </c>
      <c r="F96" s="63" t="s">
        <v>253</v>
      </c>
      <c r="G96" s="64" t="s">
        <v>336</v>
      </c>
      <c r="H96" s="63" t="s">
        <v>336</v>
      </c>
      <c r="I96" s="63" t="s">
        <v>32</v>
      </c>
      <c r="J96" s="63" t="s">
        <v>366</v>
      </c>
      <c r="K96" s="63" t="s">
        <v>256</v>
      </c>
      <c r="L96" s="63" t="s">
        <v>257</v>
      </c>
      <c r="M96" s="85"/>
    </row>
    <row r="97" spans="2:13" ht="40.5">
      <c r="B97" s="111"/>
      <c r="C97" s="112"/>
      <c r="D97" s="41">
        <v>11202</v>
      </c>
      <c r="E97" s="81" t="s">
        <v>367</v>
      </c>
      <c r="F97" s="41" t="s">
        <v>253</v>
      </c>
      <c r="G97" s="39" t="s">
        <v>336</v>
      </c>
      <c r="H97" s="41" t="s">
        <v>336</v>
      </c>
      <c r="I97" s="41" t="s">
        <v>32</v>
      </c>
      <c r="J97" s="82" t="s">
        <v>368</v>
      </c>
      <c r="K97" s="41" t="s">
        <v>256</v>
      </c>
      <c r="L97" s="41" t="s">
        <v>257</v>
      </c>
      <c r="M97" s="85"/>
    </row>
    <row r="98" spans="2:13" ht="40.5">
      <c r="B98" s="111"/>
      <c r="C98" s="112"/>
      <c r="D98" s="41">
        <v>11203</v>
      </c>
      <c r="E98" s="84" t="s">
        <v>369</v>
      </c>
      <c r="F98" s="63" t="s">
        <v>253</v>
      </c>
      <c r="G98" s="64" t="s">
        <v>336</v>
      </c>
      <c r="H98" s="63" t="s">
        <v>336</v>
      </c>
      <c r="I98" s="63" t="s">
        <v>32</v>
      </c>
      <c r="J98" s="63">
        <v>1</v>
      </c>
      <c r="K98" s="63" t="s">
        <v>256</v>
      </c>
      <c r="L98" s="63" t="s">
        <v>257</v>
      </c>
      <c r="M98" s="85"/>
    </row>
    <row r="99" spans="2:13" ht="40.5">
      <c r="B99" s="111"/>
      <c r="C99" s="112"/>
      <c r="D99" s="41">
        <v>11301</v>
      </c>
      <c r="E99" s="81" t="s">
        <v>370</v>
      </c>
      <c r="F99" s="41" t="s">
        <v>253</v>
      </c>
      <c r="G99" s="39" t="s">
        <v>336</v>
      </c>
      <c r="H99" s="41" t="s">
        <v>336</v>
      </c>
      <c r="I99" s="41" t="s">
        <v>32</v>
      </c>
      <c r="J99" s="86" t="s">
        <v>371</v>
      </c>
      <c r="K99" s="41" t="s">
        <v>256</v>
      </c>
      <c r="L99" s="41" t="s">
        <v>257</v>
      </c>
      <c r="M99" s="85"/>
    </row>
    <row r="100" spans="2:13" ht="40.5">
      <c r="B100" s="111"/>
      <c r="C100" s="112"/>
      <c r="D100" s="41">
        <v>11302</v>
      </c>
      <c r="E100" s="84" t="s">
        <v>372</v>
      </c>
      <c r="F100" s="63" t="s">
        <v>253</v>
      </c>
      <c r="G100" s="64" t="s">
        <v>336</v>
      </c>
      <c r="H100" s="63" t="s">
        <v>336</v>
      </c>
      <c r="I100" s="63" t="s">
        <v>32</v>
      </c>
      <c r="J100" s="63" t="s">
        <v>373</v>
      </c>
      <c r="K100" s="63" t="s">
        <v>256</v>
      </c>
      <c r="L100" s="63" t="s">
        <v>257</v>
      </c>
      <c r="M100" s="85"/>
    </row>
    <row r="101" spans="2:13" ht="40.5">
      <c r="B101" s="111"/>
      <c r="C101" s="112"/>
      <c r="D101" s="41">
        <v>11303</v>
      </c>
      <c r="E101" s="81" t="s">
        <v>374</v>
      </c>
      <c r="F101" s="41" t="s">
        <v>253</v>
      </c>
      <c r="G101" s="39" t="s">
        <v>336</v>
      </c>
      <c r="H101" s="41" t="s">
        <v>336</v>
      </c>
      <c r="I101" s="41" t="s">
        <v>32</v>
      </c>
      <c r="J101" s="86" t="s">
        <v>375</v>
      </c>
      <c r="K101" s="41" t="s">
        <v>256</v>
      </c>
      <c r="L101" s="41" t="s">
        <v>257</v>
      </c>
      <c r="M101" s="85"/>
    </row>
    <row r="102" spans="2:13" ht="40.5">
      <c r="B102" s="111"/>
      <c r="C102" s="112"/>
      <c r="D102" s="41">
        <v>11401</v>
      </c>
      <c r="E102" s="84" t="s">
        <v>376</v>
      </c>
      <c r="F102" s="63" t="s">
        <v>253</v>
      </c>
      <c r="G102" s="64" t="s">
        <v>336</v>
      </c>
      <c r="H102" s="63" t="s">
        <v>336</v>
      </c>
      <c r="I102" s="63" t="s">
        <v>32</v>
      </c>
      <c r="J102" s="63" t="s">
        <v>377</v>
      </c>
      <c r="K102" s="63" t="s">
        <v>256</v>
      </c>
      <c r="L102" s="63" t="s">
        <v>257</v>
      </c>
      <c r="M102" s="85"/>
    </row>
    <row r="103" spans="2:13" ht="40.5">
      <c r="B103" s="111"/>
      <c r="C103" s="112"/>
      <c r="D103" s="41">
        <v>11402</v>
      </c>
      <c r="E103" s="81" t="s">
        <v>378</v>
      </c>
      <c r="F103" s="41" t="s">
        <v>253</v>
      </c>
      <c r="G103" s="39" t="s">
        <v>336</v>
      </c>
      <c r="H103" s="41" t="s">
        <v>336</v>
      </c>
      <c r="I103" s="41" t="s">
        <v>32</v>
      </c>
      <c r="J103" s="86" t="s">
        <v>379</v>
      </c>
      <c r="K103" s="41" t="s">
        <v>256</v>
      </c>
      <c r="L103" s="41" t="s">
        <v>257</v>
      </c>
      <c r="M103" s="85"/>
    </row>
    <row r="104" spans="2:13" ht="40.5">
      <c r="B104" s="111"/>
      <c r="C104" s="112"/>
      <c r="D104" s="41">
        <v>11501</v>
      </c>
      <c r="E104" s="84" t="s">
        <v>380</v>
      </c>
      <c r="F104" s="63" t="s">
        <v>253</v>
      </c>
      <c r="G104" s="64" t="s">
        <v>336</v>
      </c>
      <c r="H104" s="63" t="s">
        <v>336</v>
      </c>
      <c r="I104" s="63" t="s">
        <v>32</v>
      </c>
      <c r="J104" s="63" t="s">
        <v>381</v>
      </c>
      <c r="K104" s="63" t="s">
        <v>256</v>
      </c>
      <c r="L104" s="63" t="s">
        <v>257</v>
      </c>
      <c r="M104" s="85"/>
    </row>
    <row r="105" spans="2:13" ht="40.5">
      <c r="B105" s="111"/>
      <c r="C105" s="112"/>
      <c r="D105" s="41">
        <v>11502</v>
      </c>
      <c r="E105" s="81" t="s">
        <v>382</v>
      </c>
      <c r="F105" s="41" t="s">
        <v>253</v>
      </c>
      <c r="G105" s="39" t="s">
        <v>336</v>
      </c>
      <c r="H105" s="41" t="s">
        <v>336</v>
      </c>
      <c r="I105" s="41" t="s">
        <v>32</v>
      </c>
      <c r="J105" s="86" t="s">
        <v>383</v>
      </c>
      <c r="K105" s="41" t="s">
        <v>256</v>
      </c>
      <c r="L105" s="41" t="s">
        <v>257</v>
      </c>
      <c r="M105" s="85"/>
    </row>
    <row r="106" spans="2:13" ht="40.5">
      <c r="B106" s="111"/>
      <c r="C106" s="112"/>
      <c r="D106" s="41">
        <v>11503</v>
      </c>
      <c r="E106" s="84" t="s">
        <v>384</v>
      </c>
      <c r="F106" s="63" t="s">
        <v>253</v>
      </c>
      <c r="G106" s="64" t="s">
        <v>336</v>
      </c>
      <c r="H106" s="63" t="s">
        <v>336</v>
      </c>
      <c r="I106" s="63" t="s">
        <v>32</v>
      </c>
      <c r="J106" s="63" t="s">
        <v>385</v>
      </c>
      <c r="K106" s="63" t="s">
        <v>256</v>
      </c>
      <c r="L106" s="63" t="s">
        <v>257</v>
      </c>
      <c r="M106" s="85"/>
    </row>
    <row r="107" spans="2:13" ht="40.5">
      <c r="B107" s="111"/>
      <c r="C107" s="112"/>
      <c r="D107" s="41">
        <v>11601</v>
      </c>
      <c r="E107" s="81" t="s">
        <v>386</v>
      </c>
      <c r="F107" s="41" t="s">
        <v>253</v>
      </c>
      <c r="G107" s="39" t="s">
        <v>336</v>
      </c>
      <c r="H107" s="41" t="s">
        <v>336</v>
      </c>
      <c r="I107" s="41" t="s">
        <v>32</v>
      </c>
      <c r="J107" s="86" t="s">
        <v>387</v>
      </c>
      <c r="K107" s="41" t="s">
        <v>256</v>
      </c>
      <c r="L107" s="41" t="s">
        <v>257</v>
      </c>
      <c r="M107" s="85"/>
    </row>
    <row r="108" spans="2:13" ht="40.5">
      <c r="B108" s="111"/>
      <c r="C108" s="112"/>
      <c r="D108" s="41">
        <v>11602</v>
      </c>
      <c r="E108" s="84" t="s">
        <v>388</v>
      </c>
      <c r="F108" s="63" t="s">
        <v>253</v>
      </c>
      <c r="G108" s="64" t="s">
        <v>336</v>
      </c>
      <c r="H108" s="63" t="s">
        <v>336</v>
      </c>
      <c r="I108" s="63" t="s">
        <v>32</v>
      </c>
      <c r="J108" s="63" t="s">
        <v>389</v>
      </c>
      <c r="K108" s="63" t="s">
        <v>256</v>
      </c>
      <c r="L108" s="63" t="s">
        <v>257</v>
      </c>
      <c r="M108" s="85"/>
    </row>
    <row r="109" spans="2:13" ht="40.5">
      <c r="B109" s="111"/>
      <c r="C109" s="112"/>
      <c r="D109" s="41">
        <v>11701</v>
      </c>
      <c r="E109" s="81" t="s">
        <v>390</v>
      </c>
      <c r="F109" s="41" t="s">
        <v>253</v>
      </c>
      <c r="G109" s="39" t="s">
        <v>336</v>
      </c>
      <c r="H109" s="41" t="s">
        <v>336</v>
      </c>
      <c r="I109" s="41" t="s">
        <v>32</v>
      </c>
      <c r="J109" s="86" t="s">
        <v>391</v>
      </c>
      <c r="K109" s="41" t="s">
        <v>256</v>
      </c>
      <c r="L109" s="41" t="s">
        <v>257</v>
      </c>
      <c r="M109" s="85"/>
    </row>
    <row r="110" spans="2:13" ht="57.75" customHeight="1">
      <c r="B110" s="111"/>
      <c r="C110" s="112"/>
      <c r="D110" s="41">
        <v>11702</v>
      </c>
      <c r="E110" s="84" t="s">
        <v>392</v>
      </c>
      <c r="F110" s="63" t="s">
        <v>253</v>
      </c>
      <c r="G110" s="64" t="s">
        <v>336</v>
      </c>
      <c r="H110" s="63" t="s">
        <v>336</v>
      </c>
      <c r="I110" s="63" t="s">
        <v>32</v>
      </c>
      <c r="J110" s="63" t="s">
        <v>393</v>
      </c>
      <c r="K110" s="63" t="s">
        <v>256</v>
      </c>
      <c r="L110" s="63" t="s">
        <v>257</v>
      </c>
      <c r="M110" s="85"/>
    </row>
    <row r="111" spans="2:13" ht="40.5">
      <c r="B111" s="111"/>
      <c r="C111" s="113"/>
      <c r="D111" s="41">
        <v>11703</v>
      </c>
      <c r="E111" s="81" t="s">
        <v>394</v>
      </c>
      <c r="F111" s="41" t="s">
        <v>253</v>
      </c>
      <c r="G111" s="41" t="s">
        <v>336</v>
      </c>
      <c r="H111" s="41" t="s">
        <v>336</v>
      </c>
      <c r="I111" s="41" t="s">
        <v>32</v>
      </c>
      <c r="J111" s="86" t="s">
        <v>395</v>
      </c>
      <c r="K111" s="41" t="s">
        <v>256</v>
      </c>
      <c r="L111" s="41" t="s">
        <v>257</v>
      </c>
      <c r="M111" s="85"/>
    </row>
    <row r="112" spans="2:13" ht="40.5" customHeight="1">
      <c r="B112" s="111" t="s">
        <v>251</v>
      </c>
      <c r="C112" s="108" t="s">
        <v>130</v>
      </c>
      <c r="D112" s="68">
        <v>20101</v>
      </c>
      <c r="E112" s="100" t="s">
        <v>396</v>
      </c>
      <c r="F112" s="88" t="s">
        <v>253</v>
      </c>
      <c r="G112" s="88" t="s">
        <v>336</v>
      </c>
      <c r="H112" s="88" t="s">
        <v>336</v>
      </c>
      <c r="I112" s="88" t="s">
        <v>32</v>
      </c>
      <c r="J112" s="88" t="s">
        <v>397</v>
      </c>
      <c r="K112" s="88" t="s">
        <v>256</v>
      </c>
      <c r="L112" s="88" t="s">
        <v>257</v>
      </c>
      <c r="M112" s="85"/>
    </row>
    <row r="113" spans="2:13" ht="40.5">
      <c r="B113" s="111"/>
      <c r="C113" s="106"/>
      <c r="D113" s="68">
        <v>20102</v>
      </c>
      <c r="E113" s="101" t="s">
        <v>398</v>
      </c>
      <c r="F113" s="84" t="s">
        <v>253</v>
      </c>
      <c r="G113" s="84" t="s">
        <v>336</v>
      </c>
      <c r="H113" s="84" t="s">
        <v>336</v>
      </c>
      <c r="I113" s="84" t="s">
        <v>32</v>
      </c>
      <c r="J113" s="84" t="s">
        <v>399</v>
      </c>
      <c r="K113" s="84" t="s">
        <v>256</v>
      </c>
      <c r="L113" s="84" t="s">
        <v>257</v>
      </c>
      <c r="M113" s="85"/>
    </row>
    <row r="114" spans="2:13" ht="40.5">
      <c r="B114" s="111"/>
      <c r="C114" s="106"/>
      <c r="D114" s="68">
        <v>20103</v>
      </c>
      <c r="E114" s="100" t="s">
        <v>400</v>
      </c>
      <c r="F114" s="88" t="s">
        <v>253</v>
      </c>
      <c r="G114" s="88" t="s">
        <v>336</v>
      </c>
      <c r="H114" s="88" t="s">
        <v>336</v>
      </c>
      <c r="I114" s="88" t="s">
        <v>32</v>
      </c>
      <c r="J114" s="88" t="s">
        <v>401</v>
      </c>
      <c r="K114" s="88" t="s">
        <v>256</v>
      </c>
      <c r="L114" s="88" t="s">
        <v>257</v>
      </c>
      <c r="M114" s="85"/>
    </row>
    <row r="115" spans="2:13" ht="40.5">
      <c r="B115" s="111"/>
      <c r="C115" s="106"/>
      <c r="D115" s="68">
        <v>20104</v>
      </c>
      <c r="E115" s="101" t="s">
        <v>402</v>
      </c>
      <c r="F115" s="84" t="s">
        <v>253</v>
      </c>
      <c r="G115" s="84" t="s">
        <v>336</v>
      </c>
      <c r="H115" s="84" t="s">
        <v>336</v>
      </c>
      <c r="I115" s="84" t="s">
        <v>32</v>
      </c>
      <c r="J115" s="84" t="s">
        <v>403</v>
      </c>
      <c r="K115" s="84" t="s">
        <v>256</v>
      </c>
      <c r="L115" s="84" t="s">
        <v>257</v>
      </c>
      <c r="M115" s="85"/>
    </row>
    <row r="116" spans="2:13" ht="40.5">
      <c r="B116" s="111"/>
      <c r="C116" s="106"/>
      <c r="D116" s="68">
        <v>20105</v>
      </c>
      <c r="E116" s="100" t="s">
        <v>404</v>
      </c>
      <c r="F116" s="88" t="s">
        <v>253</v>
      </c>
      <c r="G116" s="88" t="s">
        <v>336</v>
      </c>
      <c r="H116" s="88" t="s">
        <v>336</v>
      </c>
      <c r="I116" s="88" t="s">
        <v>32</v>
      </c>
      <c r="J116" s="88" t="s">
        <v>405</v>
      </c>
      <c r="K116" s="88" t="s">
        <v>256</v>
      </c>
      <c r="L116" s="88" t="s">
        <v>257</v>
      </c>
      <c r="M116" s="85"/>
    </row>
    <row r="117" spans="2:13" ht="40.5">
      <c r="B117" s="111"/>
      <c r="C117" s="106"/>
      <c r="D117" s="68">
        <v>20106</v>
      </c>
      <c r="E117" s="101" t="s">
        <v>406</v>
      </c>
      <c r="F117" s="84" t="s">
        <v>253</v>
      </c>
      <c r="G117" s="84" t="s">
        <v>336</v>
      </c>
      <c r="H117" s="84" t="s">
        <v>336</v>
      </c>
      <c r="I117" s="84" t="s">
        <v>32</v>
      </c>
      <c r="J117" s="84" t="s">
        <v>407</v>
      </c>
      <c r="K117" s="84" t="s">
        <v>256</v>
      </c>
      <c r="L117" s="84" t="s">
        <v>257</v>
      </c>
      <c r="M117" s="85"/>
    </row>
    <row r="118" spans="2:13" ht="40.5">
      <c r="B118" s="111"/>
      <c r="C118" s="106"/>
      <c r="D118" s="68">
        <v>20107</v>
      </c>
      <c r="E118" s="100" t="s">
        <v>408</v>
      </c>
      <c r="F118" s="88" t="s">
        <v>253</v>
      </c>
      <c r="G118" s="88" t="s">
        <v>336</v>
      </c>
      <c r="H118" s="88" t="s">
        <v>336</v>
      </c>
      <c r="I118" s="88" t="s">
        <v>32</v>
      </c>
      <c r="J118" s="88" t="s">
        <v>409</v>
      </c>
      <c r="K118" s="88" t="s">
        <v>256</v>
      </c>
      <c r="L118" s="88" t="s">
        <v>257</v>
      </c>
      <c r="M118" s="85"/>
    </row>
    <row r="119" spans="2:13" ht="40.5">
      <c r="B119" s="111"/>
      <c r="C119" s="106"/>
      <c r="D119" s="68">
        <v>20108</v>
      </c>
      <c r="E119" s="101" t="s">
        <v>410</v>
      </c>
      <c r="F119" s="84" t="s">
        <v>253</v>
      </c>
      <c r="G119" s="84" t="s">
        <v>336</v>
      </c>
      <c r="H119" s="84" t="s">
        <v>336</v>
      </c>
      <c r="I119" s="84" t="s">
        <v>32</v>
      </c>
      <c r="J119" s="84" t="s">
        <v>411</v>
      </c>
      <c r="K119" s="84" t="s">
        <v>256</v>
      </c>
      <c r="L119" s="84" t="s">
        <v>257</v>
      </c>
      <c r="M119" s="85"/>
    </row>
    <row r="120" spans="2:13" ht="40.5">
      <c r="B120" s="111"/>
      <c r="C120" s="106"/>
      <c r="D120" s="68">
        <v>20201</v>
      </c>
      <c r="E120" s="100" t="s">
        <v>412</v>
      </c>
      <c r="F120" s="88" t="s">
        <v>253</v>
      </c>
      <c r="G120" s="88" t="s">
        <v>336</v>
      </c>
      <c r="H120" s="88" t="s">
        <v>336</v>
      </c>
      <c r="I120" s="88" t="s">
        <v>32</v>
      </c>
      <c r="J120" s="88" t="s">
        <v>413</v>
      </c>
      <c r="K120" s="88" t="s">
        <v>256</v>
      </c>
      <c r="L120" s="88" t="s">
        <v>257</v>
      </c>
      <c r="M120" s="85"/>
    </row>
    <row r="121" spans="2:13" ht="40.5">
      <c r="B121" s="111"/>
      <c r="C121" s="106"/>
      <c r="D121" s="68">
        <v>20202</v>
      </c>
      <c r="E121" s="101" t="s">
        <v>414</v>
      </c>
      <c r="F121" s="84" t="s">
        <v>253</v>
      </c>
      <c r="G121" s="84" t="s">
        <v>336</v>
      </c>
      <c r="H121" s="84" t="s">
        <v>336</v>
      </c>
      <c r="I121" s="84" t="s">
        <v>32</v>
      </c>
      <c r="J121" s="84" t="s">
        <v>415</v>
      </c>
      <c r="K121" s="84" t="s">
        <v>256</v>
      </c>
      <c r="L121" s="84" t="s">
        <v>257</v>
      </c>
      <c r="M121" s="85"/>
    </row>
    <row r="122" spans="2:13" ht="40.5">
      <c r="B122" s="111"/>
      <c r="C122" s="106"/>
      <c r="D122" s="68">
        <v>20203</v>
      </c>
      <c r="E122" s="100" t="s">
        <v>416</v>
      </c>
      <c r="F122" s="88" t="s">
        <v>253</v>
      </c>
      <c r="G122" s="88" t="s">
        <v>336</v>
      </c>
      <c r="H122" s="88" t="s">
        <v>336</v>
      </c>
      <c r="I122" s="88" t="s">
        <v>32</v>
      </c>
      <c r="J122" s="88" t="s">
        <v>417</v>
      </c>
      <c r="K122" s="88" t="s">
        <v>256</v>
      </c>
      <c r="L122" s="88" t="s">
        <v>257</v>
      </c>
      <c r="M122" s="85"/>
    </row>
    <row r="123" spans="2:13" ht="81">
      <c r="B123" s="111"/>
      <c r="C123" s="106"/>
      <c r="D123" s="68">
        <v>20301</v>
      </c>
      <c r="E123" s="101" t="s">
        <v>418</v>
      </c>
      <c r="F123" s="84" t="s">
        <v>253</v>
      </c>
      <c r="G123" s="84" t="s">
        <v>336</v>
      </c>
      <c r="H123" s="84" t="s">
        <v>336</v>
      </c>
      <c r="I123" s="84" t="s">
        <v>32</v>
      </c>
      <c r="J123" s="84" t="s">
        <v>419</v>
      </c>
      <c r="K123" s="84" t="s">
        <v>256</v>
      </c>
      <c r="L123" s="84" t="s">
        <v>257</v>
      </c>
      <c r="M123" s="85"/>
    </row>
    <row r="124" spans="2:13" ht="40.5">
      <c r="B124" s="111"/>
      <c r="C124" s="106"/>
      <c r="D124" s="68">
        <v>20401</v>
      </c>
      <c r="E124" s="100" t="s">
        <v>420</v>
      </c>
      <c r="F124" s="88" t="s">
        <v>253</v>
      </c>
      <c r="G124" s="88" t="s">
        <v>336</v>
      </c>
      <c r="H124" s="88" t="s">
        <v>336</v>
      </c>
      <c r="I124" s="88" t="s">
        <v>32</v>
      </c>
      <c r="J124" s="88" t="s">
        <v>421</v>
      </c>
      <c r="K124" s="88" t="s">
        <v>256</v>
      </c>
      <c r="L124" s="88" t="s">
        <v>257</v>
      </c>
      <c r="M124" s="85"/>
    </row>
    <row r="125" spans="2:13" ht="40.5">
      <c r="B125" s="111"/>
      <c r="C125" s="106"/>
      <c r="D125" s="68">
        <v>20402</v>
      </c>
      <c r="E125" s="101" t="s">
        <v>422</v>
      </c>
      <c r="F125" s="84" t="s">
        <v>253</v>
      </c>
      <c r="G125" s="84" t="s">
        <v>336</v>
      </c>
      <c r="H125" s="84" t="s">
        <v>336</v>
      </c>
      <c r="I125" s="84" t="s">
        <v>32</v>
      </c>
      <c r="J125" s="84" t="s">
        <v>423</v>
      </c>
      <c r="K125" s="84" t="s">
        <v>256</v>
      </c>
      <c r="L125" s="84" t="s">
        <v>257</v>
      </c>
      <c r="M125" s="85"/>
    </row>
    <row r="126" spans="2:13" ht="40.5">
      <c r="B126" s="111"/>
      <c r="C126" s="106"/>
      <c r="D126" s="68">
        <v>20403</v>
      </c>
      <c r="E126" s="100" t="s">
        <v>424</v>
      </c>
      <c r="F126" s="88" t="s">
        <v>253</v>
      </c>
      <c r="G126" s="88" t="s">
        <v>336</v>
      </c>
      <c r="H126" s="88" t="s">
        <v>336</v>
      </c>
      <c r="I126" s="88" t="s">
        <v>32</v>
      </c>
      <c r="J126" s="88" t="s">
        <v>425</v>
      </c>
      <c r="K126" s="88" t="s">
        <v>256</v>
      </c>
      <c r="L126" s="88" t="s">
        <v>257</v>
      </c>
      <c r="M126" s="85"/>
    </row>
    <row r="127" spans="2:13" ht="40.5">
      <c r="B127" s="111"/>
      <c r="C127" s="106"/>
      <c r="D127" s="68">
        <v>20501</v>
      </c>
      <c r="E127" s="101" t="s">
        <v>426</v>
      </c>
      <c r="F127" s="84" t="s">
        <v>253</v>
      </c>
      <c r="G127" s="84" t="s">
        <v>336</v>
      </c>
      <c r="H127" s="84" t="s">
        <v>336</v>
      </c>
      <c r="I127" s="84" t="s">
        <v>32</v>
      </c>
      <c r="J127" s="84" t="s">
        <v>427</v>
      </c>
      <c r="K127" s="84" t="s">
        <v>256</v>
      </c>
      <c r="L127" s="84" t="s">
        <v>257</v>
      </c>
      <c r="M127" s="85"/>
    </row>
    <row r="128" spans="2:13" ht="60" customHeight="1">
      <c r="B128" s="111"/>
      <c r="C128" s="106"/>
      <c r="D128" s="68">
        <v>20502</v>
      </c>
      <c r="E128" s="100" t="s">
        <v>428</v>
      </c>
      <c r="F128" s="88" t="s">
        <v>253</v>
      </c>
      <c r="G128" s="88" t="s">
        <v>336</v>
      </c>
      <c r="H128" s="88" t="s">
        <v>336</v>
      </c>
      <c r="I128" s="88" t="s">
        <v>32</v>
      </c>
      <c r="J128" s="88" t="s">
        <v>429</v>
      </c>
      <c r="K128" s="88" t="s">
        <v>256</v>
      </c>
      <c r="L128" s="88" t="s">
        <v>257</v>
      </c>
      <c r="M128" s="85"/>
    </row>
    <row r="129" spans="2:13" ht="40.5">
      <c r="B129" s="111"/>
      <c r="C129" s="106"/>
      <c r="D129" s="68">
        <v>20503</v>
      </c>
      <c r="E129" s="101" t="s">
        <v>430</v>
      </c>
      <c r="F129" s="84" t="s">
        <v>253</v>
      </c>
      <c r="G129" s="84" t="s">
        <v>336</v>
      </c>
      <c r="H129" s="84" t="s">
        <v>336</v>
      </c>
      <c r="I129" s="84" t="s">
        <v>32</v>
      </c>
      <c r="J129" s="84" t="s">
        <v>431</v>
      </c>
      <c r="K129" s="84" t="s">
        <v>256</v>
      </c>
      <c r="L129" s="84" t="s">
        <v>257</v>
      </c>
      <c r="M129" s="85"/>
    </row>
    <row r="130" spans="2:13" ht="40.5">
      <c r="B130" s="111"/>
      <c r="C130" s="106"/>
      <c r="D130" s="68">
        <v>20601</v>
      </c>
      <c r="E130" s="100" t="s">
        <v>432</v>
      </c>
      <c r="F130" s="88" t="s">
        <v>253</v>
      </c>
      <c r="G130" s="88" t="s">
        <v>336</v>
      </c>
      <c r="H130" s="88" t="s">
        <v>336</v>
      </c>
      <c r="I130" s="88" t="s">
        <v>32</v>
      </c>
      <c r="J130" s="88" t="s">
        <v>433</v>
      </c>
      <c r="K130" s="88" t="s">
        <v>256</v>
      </c>
      <c r="L130" s="88" t="s">
        <v>257</v>
      </c>
      <c r="M130" s="85"/>
    </row>
    <row r="131" spans="2:13" ht="45" customHeight="1">
      <c r="B131" s="111"/>
      <c r="C131" s="106"/>
      <c r="D131" s="68">
        <v>20602</v>
      </c>
      <c r="E131" s="101" t="s">
        <v>434</v>
      </c>
      <c r="F131" s="84" t="s">
        <v>253</v>
      </c>
      <c r="G131" s="84" t="s">
        <v>336</v>
      </c>
      <c r="H131" s="84" t="s">
        <v>336</v>
      </c>
      <c r="I131" s="84" t="s">
        <v>32</v>
      </c>
      <c r="J131" s="84" t="s">
        <v>433</v>
      </c>
      <c r="K131" s="84" t="s">
        <v>256</v>
      </c>
      <c r="L131" s="84" t="s">
        <v>257</v>
      </c>
      <c r="M131" s="85"/>
    </row>
    <row r="132" spans="2:13" ht="67.5">
      <c r="B132" s="111"/>
      <c r="C132" s="106"/>
      <c r="D132" s="68">
        <v>20603</v>
      </c>
      <c r="E132" s="100" t="s">
        <v>435</v>
      </c>
      <c r="F132" s="88" t="s">
        <v>253</v>
      </c>
      <c r="G132" s="88" t="s">
        <v>336</v>
      </c>
      <c r="H132" s="88" t="s">
        <v>336</v>
      </c>
      <c r="I132" s="88" t="s">
        <v>32</v>
      </c>
      <c r="J132" s="88" t="s">
        <v>436</v>
      </c>
      <c r="K132" s="88" t="s">
        <v>256</v>
      </c>
      <c r="L132" s="88" t="s">
        <v>257</v>
      </c>
      <c r="M132" s="85"/>
    </row>
    <row r="133" spans="2:13" ht="40.5">
      <c r="B133" s="111"/>
      <c r="C133" s="106"/>
      <c r="D133" s="68">
        <v>20701</v>
      </c>
      <c r="E133" s="101" t="s">
        <v>437</v>
      </c>
      <c r="F133" s="84" t="s">
        <v>253</v>
      </c>
      <c r="G133" s="84" t="s">
        <v>336</v>
      </c>
      <c r="H133" s="84" t="s">
        <v>336</v>
      </c>
      <c r="I133" s="84" t="s">
        <v>32</v>
      </c>
      <c r="J133" s="84" t="s">
        <v>438</v>
      </c>
      <c r="K133" s="84" t="s">
        <v>256</v>
      </c>
      <c r="L133" s="84" t="s">
        <v>257</v>
      </c>
      <c r="M133" s="85"/>
    </row>
    <row r="134" spans="2:13" ht="40.5">
      <c r="B134" s="111"/>
      <c r="C134" s="106"/>
      <c r="D134" s="68">
        <v>20702</v>
      </c>
      <c r="E134" s="100" t="s">
        <v>439</v>
      </c>
      <c r="F134" s="88" t="s">
        <v>253</v>
      </c>
      <c r="G134" s="88" t="s">
        <v>336</v>
      </c>
      <c r="H134" s="88" t="s">
        <v>336</v>
      </c>
      <c r="I134" s="88" t="s">
        <v>32</v>
      </c>
      <c r="J134" s="88" t="s">
        <v>440</v>
      </c>
      <c r="K134" s="88" t="s">
        <v>256</v>
      </c>
      <c r="L134" s="88" t="s">
        <v>257</v>
      </c>
      <c r="M134" s="85"/>
    </row>
    <row r="135" spans="2:13" ht="40.5">
      <c r="B135" s="111"/>
      <c r="C135" s="106"/>
      <c r="D135" s="68">
        <v>20703</v>
      </c>
      <c r="E135" s="101" t="s">
        <v>441</v>
      </c>
      <c r="F135" s="84" t="s">
        <v>253</v>
      </c>
      <c r="G135" s="84" t="s">
        <v>336</v>
      </c>
      <c r="H135" s="84" t="s">
        <v>336</v>
      </c>
      <c r="I135" s="84" t="s">
        <v>32</v>
      </c>
      <c r="J135" s="84" t="s">
        <v>442</v>
      </c>
      <c r="K135" s="84" t="s">
        <v>256</v>
      </c>
      <c r="L135" s="84" t="s">
        <v>257</v>
      </c>
      <c r="M135" s="85"/>
    </row>
    <row r="136" spans="2:13" ht="40.5">
      <c r="B136" s="111"/>
      <c r="C136" s="106"/>
      <c r="D136" s="68">
        <v>20704</v>
      </c>
      <c r="E136" s="100" t="s">
        <v>443</v>
      </c>
      <c r="F136" s="88" t="s">
        <v>253</v>
      </c>
      <c r="G136" s="88" t="s">
        <v>336</v>
      </c>
      <c r="H136" s="88" t="s">
        <v>336</v>
      </c>
      <c r="I136" s="88" t="s">
        <v>32</v>
      </c>
      <c r="J136" s="88" t="s">
        <v>444</v>
      </c>
      <c r="K136" s="88" t="s">
        <v>256</v>
      </c>
      <c r="L136" s="88" t="s">
        <v>257</v>
      </c>
      <c r="M136" s="85"/>
    </row>
    <row r="137" spans="2:13" ht="54">
      <c r="B137" s="111"/>
      <c r="C137" s="106"/>
      <c r="D137" s="68">
        <v>20801</v>
      </c>
      <c r="E137" s="101" t="s">
        <v>445</v>
      </c>
      <c r="F137" s="84" t="s">
        <v>253</v>
      </c>
      <c r="G137" s="84" t="s">
        <v>336</v>
      </c>
      <c r="H137" s="84" t="s">
        <v>336</v>
      </c>
      <c r="I137" s="84" t="s">
        <v>32</v>
      </c>
      <c r="J137" s="84" t="s">
        <v>446</v>
      </c>
      <c r="K137" s="84" t="s">
        <v>256</v>
      </c>
      <c r="L137" s="84" t="s">
        <v>257</v>
      </c>
      <c r="M137" s="85"/>
    </row>
    <row r="138" spans="2:13" ht="54">
      <c r="B138" s="111"/>
      <c r="C138" s="106"/>
      <c r="D138" s="68">
        <v>20802</v>
      </c>
      <c r="E138" s="100" t="s">
        <v>447</v>
      </c>
      <c r="F138" s="88" t="s">
        <v>253</v>
      </c>
      <c r="G138" s="88" t="s">
        <v>336</v>
      </c>
      <c r="H138" s="88" t="s">
        <v>336</v>
      </c>
      <c r="I138" s="88" t="s">
        <v>32</v>
      </c>
      <c r="J138" s="88" t="s">
        <v>448</v>
      </c>
      <c r="K138" s="88" t="s">
        <v>256</v>
      </c>
      <c r="L138" s="88" t="s">
        <v>257</v>
      </c>
      <c r="M138" s="85"/>
    </row>
    <row r="139" spans="2:13" ht="40.5">
      <c r="B139" s="111"/>
      <c r="C139" s="106"/>
      <c r="D139" s="68">
        <v>20901</v>
      </c>
      <c r="E139" s="101" t="s">
        <v>449</v>
      </c>
      <c r="F139" s="84" t="s">
        <v>253</v>
      </c>
      <c r="G139" s="84" t="s">
        <v>336</v>
      </c>
      <c r="H139" s="84" t="s">
        <v>336</v>
      </c>
      <c r="I139" s="84" t="s">
        <v>32</v>
      </c>
      <c r="J139" s="84" t="s">
        <v>450</v>
      </c>
      <c r="K139" s="84" t="s">
        <v>256</v>
      </c>
      <c r="L139" s="84" t="s">
        <v>257</v>
      </c>
      <c r="M139" s="85"/>
    </row>
    <row r="140" spans="2:13" ht="40.5">
      <c r="B140" s="111"/>
      <c r="C140" s="106"/>
      <c r="D140" s="68">
        <v>20902</v>
      </c>
      <c r="E140" s="100" t="s">
        <v>451</v>
      </c>
      <c r="F140" s="88" t="s">
        <v>253</v>
      </c>
      <c r="G140" s="88" t="s">
        <v>336</v>
      </c>
      <c r="H140" s="88" t="s">
        <v>336</v>
      </c>
      <c r="I140" s="88" t="s">
        <v>32</v>
      </c>
      <c r="J140" s="88" t="s">
        <v>452</v>
      </c>
      <c r="K140" s="88" t="s">
        <v>256</v>
      </c>
      <c r="L140" s="88" t="s">
        <v>257</v>
      </c>
      <c r="M140" s="85"/>
    </row>
    <row r="141" spans="2:13" ht="40.5">
      <c r="B141" s="111"/>
      <c r="C141" s="106"/>
      <c r="D141" s="68">
        <v>20903</v>
      </c>
      <c r="E141" s="101" t="s">
        <v>453</v>
      </c>
      <c r="F141" s="84" t="s">
        <v>253</v>
      </c>
      <c r="G141" s="84" t="s">
        <v>336</v>
      </c>
      <c r="H141" s="84" t="s">
        <v>336</v>
      </c>
      <c r="I141" s="84" t="s">
        <v>32</v>
      </c>
      <c r="J141" s="84" t="s">
        <v>454</v>
      </c>
      <c r="K141" s="84" t="s">
        <v>256</v>
      </c>
      <c r="L141" s="84" t="s">
        <v>257</v>
      </c>
      <c r="M141" s="85"/>
    </row>
    <row r="142" spans="2:13" ht="40.5">
      <c r="B142" s="111"/>
      <c r="C142" s="106"/>
      <c r="D142" s="68">
        <v>21001</v>
      </c>
      <c r="E142" s="100" t="s">
        <v>455</v>
      </c>
      <c r="F142" s="88" t="s">
        <v>253</v>
      </c>
      <c r="G142" s="88" t="s">
        <v>336</v>
      </c>
      <c r="H142" s="88" t="s">
        <v>336</v>
      </c>
      <c r="I142" s="88" t="s">
        <v>32</v>
      </c>
      <c r="J142" s="88" t="s">
        <v>456</v>
      </c>
      <c r="K142" s="88" t="s">
        <v>256</v>
      </c>
      <c r="L142" s="88" t="s">
        <v>257</v>
      </c>
      <c r="M142" s="85"/>
    </row>
    <row r="143" spans="2:13" ht="27.75" customHeight="1">
      <c r="B143" s="111"/>
      <c r="C143" s="106"/>
      <c r="D143" s="68">
        <v>21002</v>
      </c>
      <c r="E143" s="101" t="s">
        <v>457</v>
      </c>
      <c r="F143" s="84" t="s">
        <v>253</v>
      </c>
      <c r="G143" s="84" t="s">
        <v>336</v>
      </c>
      <c r="H143" s="84" t="s">
        <v>336</v>
      </c>
      <c r="I143" s="84" t="s">
        <v>32</v>
      </c>
      <c r="J143" s="84" t="s">
        <v>458</v>
      </c>
      <c r="K143" s="84" t="s">
        <v>256</v>
      </c>
      <c r="L143" s="84" t="s">
        <v>257</v>
      </c>
      <c r="M143" s="85"/>
    </row>
    <row r="144" spans="2:13" ht="40.5">
      <c r="B144" s="111"/>
      <c r="C144" s="106"/>
      <c r="D144" s="68">
        <v>21101</v>
      </c>
      <c r="E144" s="100" t="s">
        <v>459</v>
      </c>
      <c r="F144" s="88" t="s">
        <v>253</v>
      </c>
      <c r="G144" s="88" t="s">
        <v>336</v>
      </c>
      <c r="H144" s="88" t="s">
        <v>336</v>
      </c>
      <c r="I144" s="88" t="s">
        <v>32</v>
      </c>
      <c r="J144" s="88">
        <v>1</v>
      </c>
      <c r="K144" s="88" t="s">
        <v>256</v>
      </c>
      <c r="L144" s="88" t="s">
        <v>257</v>
      </c>
      <c r="M144" s="85"/>
    </row>
    <row r="145" spans="2:13" ht="40.5">
      <c r="B145" s="111"/>
      <c r="C145" s="106"/>
      <c r="D145" s="68">
        <v>21102</v>
      </c>
      <c r="E145" s="101" t="s">
        <v>460</v>
      </c>
      <c r="F145" s="84" t="s">
        <v>253</v>
      </c>
      <c r="G145" s="84" t="s">
        <v>336</v>
      </c>
      <c r="H145" s="84" t="s">
        <v>336</v>
      </c>
      <c r="I145" s="84" t="s">
        <v>32</v>
      </c>
      <c r="J145" s="84">
        <v>1</v>
      </c>
      <c r="K145" s="84" t="s">
        <v>256</v>
      </c>
      <c r="L145" s="84" t="s">
        <v>257</v>
      </c>
      <c r="M145" s="85"/>
    </row>
    <row r="146" spans="2:13" ht="40.5">
      <c r="B146" s="111"/>
      <c r="C146" s="106"/>
      <c r="D146" s="68">
        <v>21103</v>
      </c>
      <c r="E146" s="100" t="s">
        <v>461</v>
      </c>
      <c r="F146" s="88" t="s">
        <v>253</v>
      </c>
      <c r="G146" s="88" t="s">
        <v>336</v>
      </c>
      <c r="H146" s="88" t="s">
        <v>336</v>
      </c>
      <c r="I146" s="88" t="s">
        <v>32</v>
      </c>
      <c r="J146" s="88">
        <v>1</v>
      </c>
      <c r="K146" s="88" t="s">
        <v>256</v>
      </c>
      <c r="L146" s="88" t="s">
        <v>257</v>
      </c>
      <c r="M146" s="85"/>
    </row>
    <row r="147" spans="2:13" ht="40.5">
      <c r="B147" s="111"/>
      <c r="C147" s="106"/>
      <c r="D147" s="68">
        <v>21201</v>
      </c>
      <c r="E147" s="101" t="s">
        <v>462</v>
      </c>
      <c r="F147" s="84" t="s">
        <v>253</v>
      </c>
      <c r="G147" s="84" t="s">
        <v>336</v>
      </c>
      <c r="H147" s="84" t="s">
        <v>336</v>
      </c>
      <c r="I147" s="84" t="s">
        <v>32</v>
      </c>
      <c r="J147" s="84">
        <f>3*4*12*3</f>
        <v>432</v>
      </c>
      <c r="K147" s="84" t="s">
        <v>256</v>
      </c>
      <c r="L147" s="84" t="s">
        <v>257</v>
      </c>
      <c r="M147" s="85"/>
    </row>
    <row r="148" spans="2:13" ht="40.5">
      <c r="B148" s="111" t="s">
        <v>251</v>
      </c>
      <c r="C148" s="106" t="s">
        <v>130</v>
      </c>
      <c r="D148" s="68">
        <v>21202</v>
      </c>
      <c r="E148" s="100" t="s">
        <v>463</v>
      </c>
      <c r="F148" s="88" t="s">
        <v>253</v>
      </c>
      <c r="G148" s="88" t="s">
        <v>336</v>
      </c>
      <c r="H148" s="88" t="s">
        <v>336</v>
      </c>
      <c r="I148" s="88" t="s">
        <v>32</v>
      </c>
      <c r="J148" s="88">
        <f>148*3</f>
        <v>444</v>
      </c>
      <c r="K148" s="88" t="s">
        <v>256</v>
      </c>
      <c r="L148" s="88" t="s">
        <v>257</v>
      </c>
      <c r="M148" s="85"/>
    </row>
    <row r="149" spans="2:13" ht="55.5" customHeight="1">
      <c r="B149" s="111"/>
      <c r="C149" s="106"/>
      <c r="D149" s="68">
        <v>21203</v>
      </c>
      <c r="E149" s="101" t="s">
        <v>464</v>
      </c>
      <c r="F149" s="84" t="s">
        <v>253</v>
      </c>
      <c r="G149" s="84" t="s">
        <v>336</v>
      </c>
      <c r="H149" s="84" t="s">
        <v>336</v>
      </c>
      <c r="I149" s="84" t="s">
        <v>32</v>
      </c>
      <c r="J149" s="84">
        <v>0.8</v>
      </c>
      <c r="K149" s="84" t="s">
        <v>256</v>
      </c>
      <c r="L149" s="84" t="s">
        <v>257</v>
      </c>
      <c r="M149" s="85"/>
    </row>
    <row r="150" spans="2:13" ht="40.5">
      <c r="B150" s="111"/>
      <c r="C150" s="106"/>
      <c r="D150" s="68">
        <v>21204</v>
      </c>
      <c r="E150" s="100" t="s">
        <v>465</v>
      </c>
      <c r="F150" s="88" t="s">
        <v>253</v>
      </c>
      <c r="G150" s="88" t="s">
        <v>336</v>
      </c>
      <c r="H150" s="88" t="s">
        <v>336</v>
      </c>
      <c r="I150" s="88" t="s">
        <v>32</v>
      </c>
      <c r="J150" s="88">
        <v>0.8</v>
      </c>
      <c r="K150" s="88" t="s">
        <v>256</v>
      </c>
      <c r="L150" s="88" t="s">
        <v>257</v>
      </c>
      <c r="M150" s="85"/>
    </row>
    <row r="151" spans="2:13" ht="40.5">
      <c r="B151" s="111"/>
      <c r="C151" s="106"/>
      <c r="D151" s="68">
        <v>21301</v>
      </c>
      <c r="E151" s="101" t="s">
        <v>466</v>
      </c>
      <c r="F151" s="84" t="s">
        <v>253</v>
      </c>
      <c r="G151" s="84" t="s">
        <v>336</v>
      </c>
      <c r="H151" s="84" t="s">
        <v>336</v>
      </c>
      <c r="I151" s="84" t="s">
        <v>32</v>
      </c>
      <c r="J151" s="84" t="s">
        <v>467</v>
      </c>
      <c r="K151" s="84" t="s">
        <v>256</v>
      </c>
      <c r="L151" s="84" t="s">
        <v>257</v>
      </c>
      <c r="M151" s="85"/>
    </row>
    <row r="152" spans="2:13" ht="40.5">
      <c r="B152" s="111"/>
      <c r="C152" s="106"/>
      <c r="D152" s="68">
        <v>21401</v>
      </c>
      <c r="E152" s="100" t="s">
        <v>468</v>
      </c>
      <c r="F152" s="88" t="s">
        <v>253</v>
      </c>
      <c r="G152" s="88" t="s">
        <v>336</v>
      </c>
      <c r="H152" s="88" t="s">
        <v>336</v>
      </c>
      <c r="I152" s="88" t="s">
        <v>32</v>
      </c>
      <c r="J152" s="88" t="s">
        <v>469</v>
      </c>
      <c r="K152" s="88" t="s">
        <v>256</v>
      </c>
      <c r="L152" s="88" t="s">
        <v>257</v>
      </c>
      <c r="M152" s="85"/>
    </row>
    <row r="153" spans="2:13" ht="40.5">
      <c r="B153" s="111"/>
      <c r="C153" s="106"/>
      <c r="D153" s="68">
        <v>21402</v>
      </c>
      <c r="E153" s="101" t="s">
        <v>470</v>
      </c>
      <c r="F153" s="84" t="s">
        <v>253</v>
      </c>
      <c r="G153" s="84" t="s">
        <v>336</v>
      </c>
      <c r="H153" s="84" t="s">
        <v>336</v>
      </c>
      <c r="I153" s="84" t="s">
        <v>32</v>
      </c>
      <c r="J153" s="84" t="s">
        <v>471</v>
      </c>
      <c r="K153" s="84" t="s">
        <v>256</v>
      </c>
      <c r="L153" s="84" t="s">
        <v>257</v>
      </c>
      <c r="M153" s="85"/>
    </row>
    <row r="154" spans="2:13" ht="40.5">
      <c r="B154" s="111"/>
      <c r="C154" s="106"/>
      <c r="D154" s="68">
        <v>21501</v>
      </c>
      <c r="E154" s="100" t="s">
        <v>472</v>
      </c>
      <c r="F154" s="88" t="s">
        <v>253</v>
      </c>
      <c r="G154" s="88" t="s">
        <v>336</v>
      </c>
      <c r="H154" s="88" t="s">
        <v>336</v>
      </c>
      <c r="I154" s="88" t="s">
        <v>32</v>
      </c>
      <c r="J154" s="88" t="s">
        <v>473</v>
      </c>
      <c r="K154" s="88" t="s">
        <v>256</v>
      </c>
      <c r="L154" s="88" t="s">
        <v>257</v>
      </c>
      <c r="M154" s="85"/>
    </row>
    <row r="155" spans="2:13" ht="40.5">
      <c r="B155" s="111"/>
      <c r="C155" s="106"/>
      <c r="D155" s="68">
        <v>21502</v>
      </c>
      <c r="E155" s="101" t="s">
        <v>474</v>
      </c>
      <c r="F155" s="84" t="s">
        <v>253</v>
      </c>
      <c r="G155" s="84" t="s">
        <v>336</v>
      </c>
      <c r="H155" s="84" t="s">
        <v>336</v>
      </c>
      <c r="I155" s="84" t="s">
        <v>32</v>
      </c>
      <c r="J155" s="84" t="s">
        <v>475</v>
      </c>
      <c r="K155" s="84" t="s">
        <v>256</v>
      </c>
      <c r="L155" s="84" t="s">
        <v>257</v>
      </c>
      <c r="M155" s="85"/>
    </row>
    <row r="156" spans="2:13" ht="40.5">
      <c r="B156" s="111"/>
      <c r="C156" s="106"/>
      <c r="D156" s="68">
        <v>21503</v>
      </c>
      <c r="E156" s="100" t="s">
        <v>476</v>
      </c>
      <c r="F156" s="88" t="s">
        <v>253</v>
      </c>
      <c r="G156" s="88" t="s">
        <v>336</v>
      </c>
      <c r="H156" s="88" t="s">
        <v>336</v>
      </c>
      <c r="I156" s="88" t="s">
        <v>32</v>
      </c>
      <c r="J156" s="88" t="s">
        <v>477</v>
      </c>
      <c r="K156" s="88" t="s">
        <v>256</v>
      </c>
      <c r="L156" s="88" t="s">
        <v>257</v>
      </c>
      <c r="M156" s="85"/>
    </row>
    <row r="157" spans="2:13" ht="40.5">
      <c r="B157" s="111"/>
      <c r="C157" s="106"/>
      <c r="D157" s="68">
        <v>21601</v>
      </c>
      <c r="E157" s="101" t="s">
        <v>478</v>
      </c>
      <c r="F157" s="84" t="s">
        <v>253</v>
      </c>
      <c r="G157" s="84" t="s">
        <v>336</v>
      </c>
      <c r="H157" s="84" t="s">
        <v>336</v>
      </c>
      <c r="I157" s="84" t="s">
        <v>32</v>
      </c>
      <c r="J157" s="84" t="s">
        <v>479</v>
      </c>
      <c r="K157" s="84" t="s">
        <v>256</v>
      </c>
      <c r="L157" s="84" t="s">
        <v>257</v>
      </c>
      <c r="M157" s="85"/>
    </row>
    <row r="158" spans="2:13" ht="40.5">
      <c r="B158" s="111"/>
      <c r="C158" s="106"/>
      <c r="D158" s="68">
        <v>21701</v>
      </c>
      <c r="E158" s="100" t="s">
        <v>480</v>
      </c>
      <c r="F158" s="88" t="s">
        <v>253</v>
      </c>
      <c r="G158" s="88" t="s">
        <v>336</v>
      </c>
      <c r="H158" s="88" t="s">
        <v>336</v>
      </c>
      <c r="I158" s="88" t="s">
        <v>32</v>
      </c>
      <c r="J158" s="88">
        <v>1</v>
      </c>
      <c r="K158" s="88" t="s">
        <v>256</v>
      </c>
      <c r="L158" s="88" t="s">
        <v>257</v>
      </c>
      <c r="M158" s="85"/>
    </row>
    <row r="159" spans="2:13" ht="40.5">
      <c r="B159" s="111"/>
      <c r="C159" s="106"/>
      <c r="D159" s="68">
        <v>21801</v>
      </c>
      <c r="E159" s="101" t="s">
        <v>481</v>
      </c>
      <c r="F159" s="84" t="s">
        <v>253</v>
      </c>
      <c r="G159" s="84" t="s">
        <v>336</v>
      </c>
      <c r="H159" s="84" t="s">
        <v>336</v>
      </c>
      <c r="I159" s="84" t="s">
        <v>32</v>
      </c>
      <c r="J159" s="84">
        <v>1</v>
      </c>
      <c r="K159" s="84" t="s">
        <v>256</v>
      </c>
      <c r="L159" s="84" t="s">
        <v>257</v>
      </c>
      <c r="M159" s="85"/>
    </row>
    <row r="160" spans="2:13" ht="40.5">
      <c r="B160" s="111"/>
      <c r="C160" s="106"/>
      <c r="D160" s="68">
        <v>21802</v>
      </c>
      <c r="E160" s="100" t="s">
        <v>482</v>
      </c>
      <c r="F160" s="88" t="s">
        <v>253</v>
      </c>
      <c r="G160" s="88" t="s">
        <v>336</v>
      </c>
      <c r="H160" s="88" t="s">
        <v>336</v>
      </c>
      <c r="I160" s="88" t="s">
        <v>32</v>
      </c>
      <c r="J160" s="88" t="s">
        <v>483</v>
      </c>
      <c r="K160" s="88" t="s">
        <v>256</v>
      </c>
      <c r="L160" s="88" t="s">
        <v>257</v>
      </c>
      <c r="M160" s="85"/>
    </row>
    <row r="161" spans="2:13" ht="40.5">
      <c r="B161" s="111"/>
      <c r="C161" s="107"/>
      <c r="D161" s="68">
        <v>21803</v>
      </c>
      <c r="E161" s="101" t="s">
        <v>484</v>
      </c>
      <c r="F161" s="84" t="s">
        <v>253</v>
      </c>
      <c r="G161" s="84" t="s">
        <v>336</v>
      </c>
      <c r="H161" s="84" t="s">
        <v>336</v>
      </c>
      <c r="I161" s="84" t="s">
        <v>32</v>
      </c>
      <c r="J161" s="84">
        <v>1</v>
      </c>
      <c r="K161" s="84" t="s">
        <v>256</v>
      </c>
      <c r="L161" s="84" t="s">
        <v>257</v>
      </c>
      <c r="M161" s="85"/>
    </row>
    <row r="162" spans="2:13" ht="40.5" customHeight="1">
      <c r="B162" s="111"/>
      <c r="C162" s="108" t="s">
        <v>205</v>
      </c>
      <c r="D162" s="72">
        <v>30101</v>
      </c>
      <c r="E162" s="102" t="s">
        <v>485</v>
      </c>
      <c r="F162" s="72" t="s">
        <v>253</v>
      </c>
      <c r="G162" s="72" t="s">
        <v>336</v>
      </c>
      <c r="H162" s="72" t="s">
        <v>336</v>
      </c>
      <c r="I162" s="72" t="s">
        <v>32</v>
      </c>
      <c r="J162" s="72" t="s">
        <v>486</v>
      </c>
      <c r="K162" s="72" t="s">
        <v>256</v>
      </c>
      <c r="L162" s="72" t="s">
        <v>257</v>
      </c>
      <c r="M162" s="85"/>
    </row>
    <row r="163" spans="2:13" ht="40.5">
      <c r="B163" s="111"/>
      <c r="C163" s="106"/>
      <c r="D163" s="72">
        <v>30102</v>
      </c>
      <c r="E163" s="101" t="s">
        <v>487</v>
      </c>
      <c r="F163" s="84" t="s">
        <v>253</v>
      </c>
      <c r="G163" s="84" t="s">
        <v>336</v>
      </c>
      <c r="H163" s="84" t="s">
        <v>336</v>
      </c>
      <c r="I163" s="84" t="s">
        <v>32</v>
      </c>
      <c r="J163" s="84" t="s">
        <v>488</v>
      </c>
      <c r="K163" s="84" t="s">
        <v>256</v>
      </c>
      <c r="L163" s="84" t="s">
        <v>257</v>
      </c>
      <c r="M163" s="85"/>
    </row>
    <row r="164" spans="2:13" ht="40.5">
      <c r="B164" s="111"/>
      <c r="C164" s="106"/>
      <c r="D164" s="72">
        <v>30103</v>
      </c>
      <c r="E164" s="102" t="s">
        <v>489</v>
      </c>
      <c r="F164" s="72" t="s">
        <v>253</v>
      </c>
      <c r="G164" s="72" t="s">
        <v>336</v>
      </c>
      <c r="H164" s="72" t="s">
        <v>336</v>
      </c>
      <c r="I164" s="72" t="s">
        <v>32</v>
      </c>
      <c r="J164" s="72" t="s">
        <v>490</v>
      </c>
      <c r="K164" s="72" t="s">
        <v>256</v>
      </c>
      <c r="L164" s="72" t="s">
        <v>257</v>
      </c>
      <c r="M164" s="85"/>
    </row>
    <row r="165" spans="2:13" ht="40.5">
      <c r="B165" s="111"/>
      <c r="C165" s="106"/>
      <c r="D165" s="72">
        <v>30104</v>
      </c>
      <c r="E165" s="101" t="s">
        <v>491</v>
      </c>
      <c r="F165" s="84" t="s">
        <v>253</v>
      </c>
      <c r="G165" s="84" t="s">
        <v>336</v>
      </c>
      <c r="H165" s="84" t="s">
        <v>336</v>
      </c>
      <c r="I165" s="84" t="s">
        <v>32</v>
      </c>
      <c r="J165" s="84" t="s">
        <v>492</v>
      </c>
      <c r="K165" s="84" t="s">
        <v>256</v>
      </c>
      <c r="L165" s="84" t="s">
        <v>257</v>
      </c>
      <c r="M165" s="85"/>
    </row>
    <row r="166" spans="2:13" ht="40.5">
      <c r="B166" s="111"/>
      <c r="C166" s="106"/>
      <c r="D166" s="72">
        <v>30105</v>
      </c>
      <c r="E166" s="102" t="s">
        <v>493</v>
      </c>
      <c r="F166" s="72" t="s">
        <v>253</v>
      </c>
      <c r="G166" s="72" t="s">
        <v>336</v>
      </c>
      <c r="H166" s="72" t="s">
        <v>336</v>
      </c>
      <c r="I166" s="72" t="s">
        <v>32</v>
      </c>
      <c r="J166" s="72" t="s">
        <v>494</v>
      </c>
      <c r="K166" s="72" t="s">
        <v>256</v>
      </c>
      <c r="L166" s="72" t="s">
        <v>257</v>
      </c>
      <c r="M166" s="85"/>
    </row>
    <row r="167" spans="2:13" ht="40.5">
      <c r="B167" s="111"/>
      <c r="C167" s="106"/>
      <c r="D167" s="72">
        <v>30201</v>
      </c>
      <c r="E167" s="101" t="s">
        <v>495</v>
      </c>
      <c r="F167" s="84" t="s">
        <v>253</v>
      </c>
      <c r="G167" s="84" t="s">
        <v>336</v>
      </c>
      <c r="H167" s="84" t="s">
        <v>336</v>
      </c>
      <c r="I167" s="84" t="s">
        <v>32</v>
      </c>
      <c r="J167" s="84" t="s">
        <v>496</v>
      </c>
      <c r="K167" s="84" t="s">
        <v>256</v>
      </c>
      <c r="L167" s="84" t="s">
        <v>257</v>
      </c>
      <c r="M167" s="85"/>
    </row>
    <row r="168" spans="2:13" ht="40.5">
      <c r="B168" s="111"/>
      <c r="C168" s="106"/>
      <c r="D168" s="72">
        <v>30202</v>
      </c>
      <c r="E168" s="102" t="s">
        <v>497</v>
      </c>
      <c r="F168" s="72" t="s">
        <v>253</v>
      </c>
      <c r="G168" s="72" t="s">
        <v>336</v>
      </c>
      <c r="H168" s="72" t="s">
        <v>336</v>
      </c>
      <c r="I168" s="72" t="s">
        <v>32</v>
      </c>
      <c r="J168" s="72" t="s">
        <v>496</v>
      </c>
      <c r="K168" s="72" t="s">
        <v>256</v>
      </c>
      <c r="L168" s="72" t="s">
        <v>257</v>
      </c>
      <c r="M168" s="85"/>
    </row>
    <row r="169" spans="2:13" ht="40.5">
      <c r="B169" s="111"/>
      <c r="C169" s="106"/>
      <c r="D169" s="72">
        <v>30203</v>
      </c>
      <c r="E169" s="101" t="s">
        <v>498</v>
      </c>
      <c r="F169" s="84" t="s">
        <v>253</v>
      </c>
      <c r="G169" s="84" t="s">
        <v>336</v>
      </c>
      <c r="H169" s="84" t="s">
        <v>336</v>
      </c>
      <c r="I169" s="84" t="s">
        <v>32</v>
      </c>
      <c r="J169" s="84" t="s">
        <v>499</v>
      </c>
      <c r="K169" s="84" t="s">
        <v>256</v>
      </c>
      <c r="L169" s="84" t="s">
        <v>257</v>
      </c>
      <c r="M169" s="85"/>
    </row>
    <row r="170" spans="2:13" ht="40.5">
      <c r="B170" s="111"/>
      <c r="C170" s="106"/>
      <c r="D170" s="72">
        <v>30204</v>
      </c>
      <c r="E170" s="102" t="s">
        <v>500</v>
      </c>
      <c r="F170" s="72" t="s">
        <v>253</v>
      </c>
      <c r="G170" s="72" t="s">
        <v>336</v>
      </c>
      <c r="H170" s="72" t="s">
        <v>336</v>
      </c>
      <c r="I170" s="72" t="s">
        <v>32</v>
      </c>
      <c r="J170" s="72" t="s">
        <v>501</v>
      </c>
      <c r="K170" s="72" t="s">
        <v>256</v>
      </c>
      <c r="L170" s="72" t="s">
        <v>257</v>
      </c>
      <c r="M170" s="85"/>
    </row>
    <row r="171" spans="2:13" ht="40.5">
      <c r="B171" s="111"/>
      <c r="C171" s="106"/>
      <c r="D171" s="72">
        <v>30301</v>
      </c>
      <c r="E171" s="101" t="s">
        <v>502</v>
      </c>
      <c r="F171" s="84" t="s">
        <v>253</v>
      </c>
      <c r="G171" s="84" t="s">
        <v>336</v>
      </c>
      <c r="H171" s="84" t="s">
        <v>336</v>
      </c>
      <c r="I171" s="84" t="s">
        <v>32</v>
      </c>
      <c r="J171" s="84" t="s">
        <v>503</v>
      </c>
      <c r="K171" s="84" t="s">
        <v>256</v>
      </c>
      <c r="L171" s="84" t="s">
        <v>257</v>
      </c>
      <c r="M171" s="85"/>
    </row>
    <row r="172" spans="2:13" ht="40.5">
      <c r="B172" s="111"/>
      <c r="C172" s="106"/>
      <c r="D172" s="72">
        <v>30302</v>
      </c>
      <c r="E172" s="102" t="s">
        <v>504</v>
      </c>
      <c r="F172" s="72" t="s">
        <v>253</v>
      </c>
      <c r="G172" s="72" t="s">
        <v>336</v>
      </c>
      <c r="H172" s="72" t="s">
        <v>336</v>
      </c>
      <c r="I172" s="72" t="s">
        <v>32</v>
      </c>
      <c r="J172" s="72" t="s">
        <v>505</v>
      </c>
      <c r="K172" s="72" t="s">
        <v>256</v>
      </c>
      <c r="L172" s="72" t="s">
        <v>257</v>
      </c>
      <c r="M172" s="85"/>
    </row>
    <row r="173" spans="2:13" ht="40.5">
      <c r="B173" s="111"/>
      <c r="C173" s="106"/>
      <c r="D173" s="72">
        <v>30303</v>
      </c>
      <c r="E173" s="101" t="s">
        <v>506</v>
      </c>
      <c r="F173" s="84" t="s">
        <v>253</v>
      </c>
      <c r="G173" s="84" t="s">
        <v>336</v>
      </c>
      <c r="H173" s="84" t="s">
        <v>336</v>
      </c>
      <c r="I173" s="84" t="s">
        <v>32</v>
      </c>
      <c r="J173" s="84" t="s">
        <v>507</v>
      </c>
      <c r="K173" s="84" t="s">
        <v>256</v>
      </c>
      <c r="L173" s="84" t="s">
        <v>257</v>
      </c>
      <c r="M173" s="85"/>
    </row>
    <row r="174" spans="2:13" ht="40.5">
      <c r="B174" s="111"/>
      <c r="C174" s="106"/>
      <c r="D174" s="72">
        <v>30304</v>
      </c>
      <c r="E174" s="102" t="s">
        <v>508</v>
      </c>
      <c r="F174" s="72" t="s">
        <v>253</v>
      </c>
      <c r="G174" s="72" t="s">
        <v>336</v>
      </c>
      <c r="H174" s="72" t="s">
        <v>336</v>
      </c>
      <c r="I174" s="72" t="s">
        <v>32</v>
      </c>
      <c r="J174" s="72" t="s">
        <v>509</v>
      </c>
      <c r="K174" s="72" t="s">
        <v>256</v>
      </c>
      <c r="L174" s="72" t="s">
        <v>257</v>
      </c>
      <c r="M174" s="85"/>
    </row>
    <row r="175" spans="2:13" ht="40.5">
      <c r="B175" s="111"/>
      <c r="C175" s="106"/>
      <c r="D175" s="72">
        <v>30305</v>
      </c>
      <c r="E175" s="101" t="s">
        <v>510</v>
      </c>
      <c r="F175" s="84" t="s">
        <v>253</v>
      </c>
      <c r="G175" s="84" t="s">
        <v>336</v>
      </c>
      <c r="H175" s="84" t="s">
        <v>336</v>
      </c>
      <c r="I175" s="84" t="s">
        <v>32</v>
      </c>
      <c r="J175" s="84" t="s">
        <v>511</v>
      </c>
      <c r="K175" s="84" t="s">
        <v>256</v>
      </c>
      <c r="L175" s="84" t="s">
        <v>257</v>
      </c>
      <c r="M175" s="85"/>
    </row>
    <row r="176" spans="2:13" ht="40.5">
      <c r="B176" s="111"/>
      <c r="C176" s="106"/>
      <c r="D176" s="72">
        <v>30306</v>
      </c>
      <c r="E176" s="102" t="s">
        <v>512</v>
      </c>
      <c r="F176" s="72" t="s">
        <v>253</v>
      </c>
      <c r="G176" s="72" t="s">
        <v>336</v>
      </c>
      <c r="H176" s="72" t="s">
        <v>336</v>
      </c>
      <c r="I176" s="72" t="s">
        <v>32</v>
      </c>
      <c r="J176" s="72" t="s">
        <v>513</v>
      </c>
      <c r="K176" s="72" t="s">
        <v>256</v>
      </c>
      <c r="L176" s="72" t="s">
        <v>257</v>
      </c>
      <c r="M176" s="85"/>
    </row>
    <row r="177" spans="2:13" ht="40.5">
      <c r="B177" s="111"/>
      <c r="C177" s="106"/>
      <c r="D177" s="72">
        <v>30401</v>
      </c>
      <c r="E177" s="101" t="s">
        <v>514</v>
      </c>
      <c r="F177" s="84" t="s">
        <v>253</v>
      </c>
      <c r="G177" s="84" t="s">
        <v>336</v>
      </c>
      <c r="H177" s="84" t="s">
        <v>336</v>
      </c>
      <c r="I177" s="84" t="s">
        <v>32</v>
      </c>
      <c r="J177" s="84" t="s">
        <v>515</v>
      </c>
      <c r="K177" s="84" t="s">
        <v>256</v>
      </c>
      <c r="L177" s="84" t="s">
        <v>257</v>
      </c>
      <c r="M177" s="85"/>
    </row>
    <row r="178" spans="2:13" ht="40.5">
      <c r="B178" s="111"/>
      <c r="C178" s="106"/>
      <c r="D178" s="72">
        <v>30402</v>
      </c>
      <c r="E178" s="102" t="s">
        <v>516</v>
      </c>
      <c r="F178" s="72" t="s">
        <v>253</v>
      </c>
      <c r="G178" s="72" t="s">
        <v>336</v>
      </c>
      <c r="H178" s="72" t="s">
        <v>336</v>
      </c>
      <c r="I178" s="72" t="s">
        <v>32</v>
      </c>
      <c r="J178" s="72" t="s">
        <v>517</v>
      </c>
      <c r="K178" s="72" t="s">
        <v>256</v>
      </c>
      <c r="L178" s="72" t="s">
        <v>257</v>
      </c>
      <c r="M178" s="85"/>
    </row>
    <row r="179" spans="2:13" ht="40.5">
      <c r="B179" s="111"/>
      <c r="C179" s="106"/>
      <c r="D179" s="72">
        <v>30501</v>
      </c>
      <c r="E179" s="101" t="s">
        <v>518</v>
      </c>
      <c r="F179" s="84" t="s">
        <v>253</v>
      </c>
      <c r="G179" s="84" t="s">
        <v>336</v>
      </c>
      <c r="H179" s="84" t="s">
        <v>336</v>
      </c>
      <c r="I179" s="84" t="s">
        <v>32</v>
      </c>
      <c r="J179" s="84" t="s">
        <v>519</v>
      </c>
      <c r="K179" s="84" t="s">
        <v>256</v>
      </c>
      <c r="L179" s="84" t="s">
        <v>257</v>
      </c>
      <c r="M179" s="85"/>
    </row>
    <row r="180" spans="2:13" ht="40.5">
      <c r="B180" s="111"/>
      <c r="C180" s="106"/>
      <c r="D180" s="72">
        <v>30502</v>
      </c>
      <c r="E180" s="102" t="s">
        <v>520</v>
      </c>
      <c r="F180" s="72" t="s">
        <v>253</v>
      </c>
      <c r="G180" s="72" t="s">
        <v>336</v>
      </c>
      <c r="H180" s="72" t="s">
        <v>336</v>
      </c>
      <c r="I180" s="72" t="s">
        <v>32</v>
      </c>
      <c r="J180" s="72" t="s">
        <v>521</v>
      </c>
      <c r="K180" s="72" t="s">
        <v>256</v>
      </c>
      <c r="L180" s="72" t="s">
        <v>257</v>
      </c>
      <c r="M180" s="85"/>
    </row>
    <row r="181" spans="2:13" ht="40.5">
      <c r="B181" s="111"/>
      <c r="C181" s="106"/>
      <c r="D181" s="72">
        <v>30503</v>
      </c>
      <c r="E181" s="101" t="s">
        <v>522</v>
      </c>
      <c r="F181" s="84" t="s">
        <v>253</v>
      </c>
      <c r="G181" s="84" t="s">
        <v>336</v>
      </c>
      <c r="H181" s="84" t="s">
        <v>336</v>
      </c>
      <c r="I181" s="84" t="s">
        <v>32</v>
      </c>
      <c r="J181" s="84" t="s">
        <v>523</v>
      </c>
      <c r="K181" s="84" t="s">
        <v>256</v>
      </c>
      <c r="L181" s="84" t="s">
        <v>257</v>
      </c>
      <c r="M181" s="85"/>
    </row>
    <row r="182" spans="2:13" ht="40.5">
      <c r="B182" s="89"/>
      <c r="C182" s="106" t="s">
        <v>205</v>
      </c>
      <c r="D182" s="72">
        <v>30601</v>
      </c>
      <c r="E182" s="102" t="s">
        <v>524</v>
      </c>
      <c r="F182" s="72" t="s">
        <v>253</v>
      </c>
      <c r="G182" s="72" t="s">
        <v>336</v>
      </c>
      <c r="H182" s="72" t="s">
        <v>336</v>
      </c>
      <c r="I182" s="72" t="s">
        <v>32</v>
      </c>
      <c r="J182" s="72" t="s">
        <v>525</v>
      </c>
      <c r="K182" s="72" t="s">
        <v>256</v>
      </c>
      <c r="L182" s="72" t="s">
        <v>257</v>
      </c>
      <c r="M182" s="85"/>
    </row>
    <row r="183" spans="2:13" ht="40.5">
      <c r="B183" s="89"/>
      <c r="C183" s="106"/>
      <c r="D183" s="72">
        <v>30602</v>
      </c>
      <c r="E183" s="101" t="s">
        <v>526</v>
      </c>
      <c r="F183" s="84" t="s">
        <v>253</v>
      </c>
      <c r="G183" s="84" t="s">
        <v>336</v>
      </c>
      <c r="H183" s="84" t="s">
        <v>336</v>
      </c>
      <c r="I183" s="84" t="s">
        <v>32</v>
      </c>
      <c r="J183" s="84" t="s">
        <v>527</v>
      </c>
      <c r="K183" s="84" t="s">
        <v>256</v>
      </c>
      <c r="L183" s="84" t="s">
        <v>257</v>
      </c>
      <c r="M183" s="85"/>
    </row>
    <row r="184" spans="2:13" ht="40.5">
      <c r="B184" s="89"/>
      <c r="C184" s="106"/>
      <c r="D184" s="72">
        <v>30603</v>
      </c>
      <c r="E184" s="102" t="s">
        <v>528</v>
      </c>
      <c r="F184" s="72" t="s">
        <v>253</v>
      </c>
      <c r="G184" s="72" t="s">
        <v>336</v>
      </c>
      <c r="H184" s="72" t="s">
        <v>336</v>
      </c>
      <c r="I184" s="72" t="s">
        <v>32</v>
      </c>
      <c r="J184" s="72" t="s">
        <v>529</v>
      </c>
      <c r="K184" s="72" t="s">
        <v>256</v>
      </c>
      <c r="L184" s="72" t="s">
        <v>257</v>
      </c>
      <c r="M184" s="85"/>
    </row>
    <row r="185" spans="2:13" ht="40.5">
      <c r="B185" s="89"/>
      <c r="C185" s="106"/>
      <c r="D185" s="72">
        <v>30701</v>
      </c>
      <c r="E185" s="101" t="s">
        <v>530</v>
      </c>
      <c r="F185" s="84" t="s">
        <v>253</v>
      </c>
      <c r="G185" s="84" t="s">
        <v>336</v>
      </c>
      <c r="H185" s="84" t="s">
        <v>336</v>
      </c>
      <c r="I185" s="84" t="s">
        <v>32</v>
      </c>
      <c r="J185" s="84" t="s">
        <v>531</v>
      </c>
      <c r="K185" s="84" t="s">
        <v>256</v>
      </c>
      <c r="L185" s="84" t="s">
        <v>257</v>
      </c>
      <c r="M185" s="85"/>
    </row>
    <row r="186" spans="2:13" ht="40.5">
      <c r="B186" s="89"/>
      <c r="C186" s="106"/>
      <c r="D186" s="72">
        <v>30702</v>
      </c>
      <c r="E186" s="102" t="s">
        <v>532</v>
      </c>
      <c r="F186" s="72" t="s">
        <v>253</v>
      </c>
      <c r="G186" s="72" t="s">
        <v>336</v>
      </c>
      <c r="H186" s="72" t="s">
        <v>336</v>
      </c>
      <c r="I186" s="72" t="s">
        <v>32</v>
      </c>
      <c r="J186" s="72" t="s">
        <v>533</v>
      </c>
      <c r="K186" s="72" t="s">
        <v>256</v>
      </c>
      <c r="L186" s="72" t="s">
        <v>257</v>
      </c>
      <c r="M186" s="85"/>
    </row>
    <row r="187" spans="2:13" ht="40.5">
      <c r="B187" s="89"/>
      <c r="C187" s="107"/>
      <c r="D187" s="72">
        <v>30703</v>
      </c>
      <c r="E187" s="101" t="s">
        <v>534</v>
      </c>
      <c r="F187" s="84" t="s">
        <v>253</v>
      </c>
      <c r="G187" s="84" t="s">
        <v>336</v>
      </c>
      <c r="H187" s="84" t="s">
        <v>336</v>
      </c>
      <c r="I187" s="84" t="s">
        <v>32</v>
      </c>
      <c r="J187" s="84" t="s">
        <v>535</v>
      </c>
      <c r="K187" s="84" t="s">
        <v>256</v>
      </c>
      <c r="L187" s="84" t="s">
        <v>257</v>
      </c>
      <c r="M187" s="85"/>
    </row>
    <row r="188" spans="2:13" ht="40.5">
      <c r="B188" s="89"/>
      <c r="C188" s="108" t="s">
        <v>234</v>
      </c>
      <c r="D188" s="90">
        <v>40101</v>
      </c>
      <c r="E188" s="103" t="s">
        <v>536</v>
      </c>
      <c r="F188" s="90" t="s">
        <v>253</v>
      </c>
      <c r="G188" s="90" t="s">
        <v>336</v>
      </c>
      <c r="H188" s="90" t="s">
        <v>336</v>
      </c>
      <c r="I188" s="90" t="s">
        <v>32</v>
      </c>
      <c r="J188" s="90" t="s">
        <v>494</v>
      </c>
      <c r="K188" s="90" t="s">
        <v>256</v>
      </c>
      <c r="L188" s="90" t="s">
        <v>257</v>
      </c>
      <c r="M188" s="85"/>
    </row>
    <row r="189" spans="2:13" ht="40.5">
      <c r="B189" s="89"/>
      <c r="C189" s="106"/>
      <c r="D189" s="90">
        <v>40102</v>
      </c>
      <c r="E189" s="101" t="s">
        <v>537</v>
      </c>
      <c r="F189" s="84" t="s">
        <v>253</v>
      </c>
      <c r="G189" s="84" t="s">
        <v>336</v>
      </c>
      <c r="H189" s="84" t="s">
        <v>336</v>
      </c>
      <c r="I189" s="84" t="s">
        <v>32</v>
      </c>
      <c r="J189" s="84" t="s">
        <v>538</v>
      </c>
      <c r="K189" s="84" t="s">
        <v>256</v>
      </c>
      <c r="L189" s="84" t="s">
        <v>257</v>
      </c>
      <c r="M189" s="85"/>
    </row>
    <row r="190" spans="2:13" ht="40.5">
      <c r="B190" s="89"/>
      <c r="C190" s="106"/>
      <c r="D190" s="90">
        <v>40103</v>
      </c>
      <c r="E190" s="103" t="s">
        <v>539</v>
      </c>
      <c r="F190" s="90" t="s">
        <v>253</v>
      </c>
      <c r="G190" s="90" t="s">
        <v>336</v>
      </c>
      <c r="H190" s="90" t="s">
        <v>336</v>
      </c>
      <c r="I190" s="90" t="s">
        <v>32</v>
      </c>
      <c r="J190" s="90" t="s">
        <v>540</v>
      </c>
      <c r="K190" s="90" t="s">
        <v>256</v>
      </c>
      <c r="L190" s="90" t="s">
        <v>257</v>
      </c>
      <c r="M190" s="85"/>
    </row>
    <row r="191" spans="2:13" ht="40.5">
      <c r="B191" s="89"/>
      <c r="C191" s="106"/>
      <c r="D191" s="90">
        <v>40104</v>
      </c>
      <c r="E191" s="101" t="s">
        <v>541</v>
      </c>
      <c r="F191" s="84" t="s">
        <v>253</v>
      </c>
      <c r="G191" s="84" t="s">
        <v>336</v>
      </c>
      <c r="H191" s="84" t="s">
        <v>336</v>
      </c>
      <c r="I191" s="84" t="s">
        <v>32</v>
      </c>
      <c r="J191" s="84" t="s">
        <v>542</v>
      </c>
      <c r="K191" s="84" t="s">
        <v>256</v>
      </c>
      <c r="L191" s="84" t="s">
        <v>257</v>
      </c>
      <c r="M191" s="85"/>
    </row>
    <row r="192" spans="2:13" ht="27" customHeight="1">
      <c r="B192" s="89"/>
      <c r="C192" s="106"/>
      <c r="D192" s="90">
        <v>40105</v>
      </c>
      <c r="E192" s="103" t="s">
        <v>543</v>
      </c>
      <c r="F192" s="90" t="s">
        <v>253</v>
      </c>
      <c r="G192" s="90" t="s">
        <v>336</v>
      </c>
      <c r="H192" s="90" t="s">
        <v>336</v>
      </c>
      <c r="I192" s="90" t="s">
        <v>32</v>
      </c>
      <c r="J192" s="90" t="s">
        <v>544</v>
      </c>
      <c r="K192" s="90" t="s">
        <v>256</v>
      </c>
      <c r="L192" s="90" t="s">
        <v>257</v>
      </c>
      <c r="M192" s="85"/>
    </row>
    <row r="193" spans="2:13" ht="40.5">
      <c r="B193" s="89"/>
      <c r="C193" s="106"/>
      <c r="D193" s="90">
        <v>40106</v>
      </c>
      <c r="E193" s="101" t="s">
        <v>545</v>
      </c>
      <c r="F193" s="84" t="s">
        <v>253</v>
      </c>
      <c r="G193" s="84" t="s">
        <v>336</v>
      </c>
      <c r="H193" s="84" t="s">
        <v>336</v>
      </c>
      <c r="I193" s="84" t="s">
        <v>32</v>
      </c>
      <c r="J193" s="84" t="s">
        <v>401</v>
      </c>
      <c r="K193" s="84" t="s">
        <v>256</v>
      </c>
      <c r="L193" s="84" t="s">
        <v>257</v>
      </c>
      <c r="M193" s="85"/>
    </row>
    <row r="194" spans="2:13" ht="40.5">
      <c r="B194" s="89"/>
      <c r="C194" s="106"/>
      <c r="D194" s="90">
        <v>40107</v>
      </c>
      <c r="E194" s="103" t="s">
        <v>546</v>
      </c>
      <c r="F194" s="90" t="s">
        <v>253</v>
      </c>
      <c r="G194" s="90" t="s">
        <v>336</v>
      </c>
      <c r="H194" s="90" t="s">
        <v>336</v>
      </c>
      <c r="I194" s="90" t="s">
        <v>32</v>
      </c>
      <c r="J194" s="90" t="s">
        <v>401</v>
      </c>
      <c r="K194" s="90" t="s">
        <v>256</v>
      </c>
      <c r="L194" s="90" t="s">
        <v>257</v>
      </c>
      <c r="M194" s="85"/>
    </row>
    <row r="195" spans="2:13" ht="40.5">
      <c r="B195" s="89"/>
      <c r="C195" s="106"/>
      <c r="D195" s="90">
        <v>40201</v>
      </c>
      <c r="E195" s="101" t="s">
        <v>547</v>
      </c>
      <c r="F195" s="84" t="s">
        <v>253</v>
      </c>
      <c r="G195" s="84" t="s">
        <v>336</v>
      </c>
      <c r="H195" s="84" t="s">
        <v>336</v>
      </c>
      <c r="I195" s="84" t="s">
        <v>32</v>
      </c>
      <c r="J195" s="84" t="s">
        <v>548</v>
      </c>
      <c r="K195" s="84" t="s">
        <v>256</v>
      </c>
      <c r="L195" s="84" t="s">
        <v>257</v>
      </c>
      <c r="M195" s="85"/>
    </row>
    <row r="196" spans="2:13" ht="40.5">
      <c r="B196" s="89"/>
      <c r="C196" s="106"/>
      <c r="D196" s="90">
        <v>40202</v>
      </c>
      <c r="E196" s="103" t="s">
        <v>549</v>
      </c>
      <c r="F196" s="90" t="s">
        <v>253</v>
      </c>
      <c r="G196" s="90" t="s">
        <v>336</v>
      </c>
      <c r="H196" s="90" t="s">
        <v>336</v>
      </c>
      <c r="I196" s="90" t="s">
        <v>32</v>
      </c>
      <c r="J196" s="90" t="s">
        <v>550</v>
      </c>
      <c r="K196" s="90" t="s">
        <v>256</v>
      </c>
      <c r="L196" s="90" t="s">
        <v>257</v>
      </c>
      <c r="M196" s="85"/>
    </row>
    <row r="197" spans="2:13" ht="40.5">
      <c r="B197" s="89"/>
      <c r="C197" s="106"/>
      <c r="D197" s="90">
        <v>40203</v>
      </c>
      <c r="E197" s="101" t="s">
        <v>551</v>
      </c>
      <c r="F197" s="84" t="s">
        <v>253</v>
      </c>
      <c r="G197" s="84" t="s">
        <v>336</v>
      </c>
      <c r="H197" s="84" t="s">
        <v>336</v>
      </c>
      <c r="I197" s="84" t="s">
        <v>32</v>
      </c>
      <c r="J197" s="84" t="s">
        <v>552</v>
      </c>
      <c r="K197" s="84" t="s">
        <v>256</v>
      </c>
      <c r="L197" s="84" t="s">
        <v>257</v>
      </c>
      <c r="M197" s="85"/>
    </row>
    <row r="198" spans="2:13" ht="40.5">
      <c r="B198" s="89"/>
      <c r="C198" s="106"/>
      <c r="D198" s="90">
        <v>40204</v>
      </c>
      <c r="E198" s="103" t="s">
        <v>553</v>
      </c>
      <c r="F198" s="90" t="s">
        <v>253</v>
      </c>
      <c r="G198" s="90" t="s">
        <v>336</v>
      </c>
      <c r="H198" s="90" t="s">
        <v>336</v>
      </c>
      <c r="I198" s="90" t="s">
        <v>32</v>
      </c>
      <c r="J198" s="90" t="s">
        <v>494</v>
      </c>
      <c r="K198" s="90" t="s">
        <v>256</v>
      </c>
      <c r="L198" s="90" t="s">
        <v>257</v>
      </c>
      <c r="M198" s="85"/>
    </row>
    <row r="199" spans="2:13" ht="40.5">
      <c r="B199" s="89"/>
      <c r="C199" s="106"/>
      <c r="D199" s="90">
        <v>40205</v>
      </c>
      <c r="E199" s="101" t="s">
        <v>554</v>
      </c>
      <c r="F199" s="84" t="s">
        <v>253</v>
      </c>
      <c r="G199" s="84" t="s">
        <v>336</v>
      </c>
      <c r="H199" s="84" t="s">
        <v>336</v>
      </c>
      <c r="I199" s="84" t="s">
        <v>32</v>
      </c>
      <c r="J199" s="84" t="s">
        <v>555</v>
      </c>
      <c r="K199" s="84" t="s">
        <v>256</v>
      </c>
      <c r="L199" s="84" t="s">
        <v>257</v>
      </c>
      <c r="M199" s="85"/>
    </row>
    <row r="200" spans="2:13" ht="40.5">
      <c r="B200" s="89"/>
      <c r="C200" s="106"/>
      <c r="D200" s="90">
        <v>40206</v>
      </c>
      <c r="E200" s="103" t="s">
        <v>556</v>
      </c>
      <c r="F200" s="90" t="s">
        <v>253</v>
      </c>
      <c r="G200" s="90" t="s">
        <v>336</v>
      </c>
      <c r="H200" s="90" t="s">
        <v>336</v>
      </c>
      <c r="I200" s="90" t="s">
        <v>32</v>
      </c>
      <c r="J200" s="90" t="s">
        <v>557</v>
      </c>
      <c r="K200" s="90" t="s">
        <v>256</v>
      </c>
      <c r="L200" s="90" t="s">
        <v>257</v>
      </c>
      <c r="M200" s="85"/>
    </row>
    <row r="201" spans="2:13" ht="40.5">
      <c r="B201" s="89"/>
      <c r="C201" s="106"/>
      <c r="D201" s="90">
        <v>40207</v>
      </c>
      <c r="E201" s="101" t="s">
        <v>558</v>
      </c>
      <c r="F201" s="84" t="s">
        <v>253</v>
      </c>
      <c r="G201" s="84" t="s">
        <v>336</v>
      </c>
      <c r="H201" s="84" t="s">
        <v>336</v>
      </c>
      <c r="I201" s="84" t="s">
        <v>32</v>
      </c>
      <c r="J201" s="84" t="s">
        <v>559</v>
      </c>
      <c r="K201" s="84" t="s">
        <v>256</v>
      </c>
      <c r="L201" s="84" t="s">
        <v>257</v>
      </c>
      <c r="M201" s="85"/>
    </row>
    <row r="202" spans="2:13" ht="40.5">
      <c r="B202" s="89"/>
      <c r="C202" s="106"/>
      <c r="D202" s="90">
        <v>40301</v>
      </c>
      <c r="E202" s="103" t="s">
        <v>560</v>
      </c>
      <c r="F202" s="90" t="s">
        <v>253</v>
      </c>
      <c r="G202" s="90" t="s">
        <v>336</v>
      </c>
      <c r="H202" s="90" t="s">
        <v>336</v>
      </c>
      <c r="I202" s="90" t="s">
        <v>32</v>
      </c>
      <c r="J202" s="90" t="s">
        <v>561</v>
      </c>
      <c r="K202" s="90" t="s">
        <v>256</v>
      </c>
      <c r="L202" s="90" t="s">
        <v>257</v>
      </c>
      <c r="M202" s="85"/>
    </row>
    <row r="203" spans="2:13" ht="54">
      <c r="B203" s="89"/>
      <c r="C203" s="106"/>
      <c r="D203" s="90">
        <v>40302</v>
      </c>
      <c r="E203" s="101" t="s">
        <v>562</v>
      </c>
      <c r="F203" s="84" t="s">
        <v>253</v>
      </c>
      <c r="G203" s="84" t="s">
        <v>336</v>
      </c>
      <c r="H203" s="84" t="s">
        <v>336</v>
      </c>
      <c r="I203" s="84" t="s">
        <v>32</v>
      </c>
      <c r="J203" s="84" t="s">
        <v>563</v>
      </c>
      <c r="K203" s="84" t="s">
        <v>256</v>
      </c>
      <c r="L203" s="84" t="s">
        <v>257</v>
      </c>
      <c r="M203" s="85"/>
    </row>
    <row r="204" spans="2:13" ht="96" customHeight="1">
      <c r="B204" s="89"/>
      <c r="C204" s="106"/>
      <c r="D204" s="90">
        <v>40303</v>
      </c>
      <c r="E204" s="103" t="s">
        <v>564</v>
      </c>
      <c r="F204" s="90" t="s">
        <v>253</v>
      </c>
      <c r="G204" s="90" t="s">
        <v>336</v>
      </c>
      <c r="H204" s="90" t="s">
        <v>336</v>
      </c>
      <c r="I204" s="90" t="s">
        <v>32</v>
      </c>
      <c r="J204" s="90" t="s">
        <v>565</v>
      </c>
      <c r="K204" s="90" t="s">
        <v>256</v>
      </c>
      <c r="L204" s="90" t="s">
        <v>257</v>
      </c>
      <c r="M204" s="85"/>
    </row>
    <row r="205" spans="2:13" ht="69.75" customHeight="1">
      <c r="B205" s="89"/>
      <c r="C205" s="106"/>
      <c r="D205" s="90">
        <v>40401</v>
      </c>
      <c r="E205" s="101" t="s">
        <v>566</v>
      </c>
      <c r="F205" s="84" t="s">
        <v>253</v>
      </c>
      <c r="G205" s="84" t="s">
        <v>336</v>
      </c>
      <c r="H205" s="84" t="s">
        <v>336</v>
      </c>
      <c r="I205" s="84" t="s">
        <v>32</v>
      </c>
      <c r="J205" s="84" t="s">
        <v>567</v>
      </c>
      <c r="K205" s="84" t="s">
        <v>256</v>
      </c>
      <c r="L205" s="84" t="s">
        <v>257</v>
      </c>
      <c r="M205" s="85"/>
    </row>
    <row r="206" spans="2:13" ht="40.5">
      <c r="B206" s="89"/>
      <c r="C206" s="106"/>
      <c r="D206" s="90">
        <v>40402</v>
      </c>
      <c r="E206" s="103" t="s">
        <v>568</v>
      </c>
      <c r="F206" s="90" t="s">
        <v>253</v>
      </c>
      <c r="G206" s="90" t="s">
        <v>336</v>
      </c>
      <c r="H206" s="90" t="s">
        <v>336</v>
      </c>
      <c r="I206" s="90" t="s">
        <v>32</v>
      </c>
      <c r="J206" s="90" t="s">
        <v>569</v>
      </c>
      <c r="K206" s="90" t="s">
        <v>256</v>
      </c>
      <c r="L206" s="90" t="s">
        <v>257</v>
      </c>
      <c r="M206" s="85"/>
    </row>
    <row r="207" spans="2:13" ht="40.5">
      <c r="B207" s="91"/>
      <c r="C207" s="107"/>
      <c r="D207" s="104">
        <v>40403</v>
      </c>
      <c r="E207" s="105" t="s">
        <v>570</v>
      </c>
      <c r="F207" s="92" t="s">
        <v>253</v>
      </c>
      <c r="G207" s="92" t="s">
        <v>336</v>
      </c>
      <c r="H207" s="92" t="s">
        <v>336</v>
      </c>
      <c r="I207" s="92" t="s">
        <v>32</v>
      </c>
      <c r="J207" s="92" t="s">
        <v>571</v>
      </c>
      <c r="K207" s="92" t="s">
        <v>256</v>
      </c>
      <c r="L207" s="92" t="s">
        <v>257</v>
      </c>
      <c r="M207" s="85"/>
    </row>
    <row r="210" spans="2:13">
      <c r="B210" s="93"/>
      <c r="C210" s="93"/>
      <c r="D210" s="94"/>
      <c r="E210" s="95"/>
      <c r="F210" s="96"/>
      <c r="G210" s="97"/>
      <c r="H210" s="98"/>
      <c r="I210" s="98"/>
      <c r="J210" s="93"/>
      <c r="K210" s="99"/>
      <c r="L210" s="99"/>
      <c r="M210" s="99"/>
    </row>
    <row r="211" spans="2:13">
      <c r="B211" s="109" t="s">
        <v>572</v>
      </c>
      <c r="C211" s="109"/>
      <c r="D211" s="109"/>
      <c r="E211" s="109"/>
      <c r="F211" s="96"/>
      <c r="G211" s="97"/>
      <c r="H211" s="98"/>
      <c r="I211" s="98"/>
      <c r="J211" s="109" t="s">
        <v>573</v>
      </c>
      <c r="K211" s="109"/>
      <c r="L211" s="109"/>
      <c r="M211" s="109"/>
    </row>
    <row r="212" spans="2:13">
      <c r="B212" s="110" t="s">
        <v>574</v>
      </c>
      <c r="C212" s="110"/>
      <c r="D212" s="110"/>
      <c r="E212" s="110"/>
      <c r="F212" s="96"/>
      <c r="G212" s="97"/>
      <c r="H212" s="98"/>
      <c r="I212" s="98"/>
      <c r="J212" s="110" t="s">
        <v>575</v>
      </c>
      <c r="K212" s="110"/>
      <c r="L212" s="110"/>
      <c r="M212" s="110"/>
    </row>
    <row r="213" spans="2:13">
      <c r="B213" s="93"/>
      <c r="C213" s="93"/>
      <c r="D213" s="94"/>
      <c r="E213" s="95"/>
      <c r="F213" s="96"/>
      <c r="G213" s="97"/>
      <c r="H213" s="98"/>
      <c r="I213" s="98"/>
      <c r="J213" s="98"/>
      <c r="K213" s="98"/>
      <c r="L213" s="98"/>
      <c r="M213" s="98"/>
    </row>
  </sheetData>
  <mergeCells count="36">
    <mergeCell ref="B30:B47"/>
    <mergeCell ref="C30:C47"/>
    <mergeCell ref="B2:M2"/>
    <mergeCell ref="B3:M3"/>
    <mergeCell ref="B5:B7"/>
    <mergeCell ref="D5:E7"/>
    <mergeCell ref="F5:G6"/>
    <mergeCell ref="H5:H7"/>
    <mergeCell ref="I5:I7"/>
    <mergeCell ref="J5:J7"/>
    <mergeCell ref="K5:K7"/>
    <mergeCell ref="L5:L7"/>
    <mergeCell ref="M5:M7"/>
    <mergeCell ref="D8:E8"/>
    <mergeCell ref="B9:B12"/>
    <mergeCell ref="B13:B29"/>
    <mergeCell ref="C13:C29"/>
    <mergeCell ref="B48:B54"/>
    <mergeCell ref="C48:C54"/>
    <mergeCell ref="B55:B58"/>
    <mergeCell ref="C55:C58"/>
    <mergeCell ref="B59:B84"/>
    <mergeCell ref="C59:C84"/>
    <mergeCell ref="B85:B111"/>
    <mergeCell ref="C85:C111"/>
    <mergeCell ref="B112:B147"/>
    <mergeCell ref="C112:C147"/>
    <mergeCell ref="B148:B181"/>
    <mergeCell ref="C148:C161"/>
    <mergeCell ref="C162:C181"/>
    <mergeCell ref="C182:C187"/>
    <mergeCell ref="C188:C207"/>
    <mergeCell ref="B211:E211"/>
    <mergeCell ref="J211:M211"/>
    <mergeCell ref="B212:E212"/>
    <mergeCell ref="J212:M212"/>
  </mergeCells>
  <pageMargins left="0.7" right="0.7" top="0.75" bottom="0.75" header="0.3" footer="0.3"/>
  <pageSetup paperSize="3"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O13"/>
  <sheetViews>
    <sheetView topLeftCell="A25" workbookViewId="0">
      <selection activeCell="J12" sqref="J12"/>
    </sheetView>
  </sheetViews>
  <sheetFormatPr baseColWidth="10" defaultRowHeight="15"/>
  <cols>
    <col min="4" max="4" width="18.42578125" customWidth="1"/>
    <col min="5" max="5" width="15.28515625" customWidth="1"/>
    <col min="13" max="13" width="16.85546875" customWidth="1"/>
  </cols>
  <sheetData>
    <row r="3" spans="1:15" ht="15.75" thickBot="1"/>
    <row r="4" spans="1:15" ht="51.75" customHeight="1" thickBot="1">
      <c r="A4" s="19" t="s">
        <v>13</v>
      </c>
      <c r="B4" s="20" t="s">
        <v>0</v>
      </c>
      <c r="C4" s="2" t="s">
        <v>1</v>
      </c>
      <c r="D4" s="3" t="s">
        <v>2</v>
      </c>
      <c r="E4" s="3" t="s">
        <v>3</v>
      </c>
      <c r="F4" s="4">
        <v>100</v>
      </c>
      <c r="G4" s="1" t="s">
        <v>4</v>
      </c>
      <c r="H4" s="2" t="s">
        <v>1</v>
      </c>
      <c r="I4" s="18" t="s">
        <v>5</v>
      </c>
      <c r="J4" s="18" t="s">
        <v>6</v>
      </c>
      <c r="K4" s="17" t="s">
        <v>12</v>
      </c>
      <c r="L4" s="17" t="s">
        <v>7</v>
      </c>
      <c r="M4" s="5"/>
      <c r="N4" s="6" t="s">
        <v>8</v>
      </c>
      <c r="O4" s="7"/>
    </row>
    <row r="5" spans="1:15" ht="15.75" thickBot="1">
      <c r="A5" s="8">
        <f>B5*$F$4/E5</f>
        <v>11.111111111111111</v>
      </c>
      <c r="B5" s="9">
        <v>1</v>
      </c>
      <c r="C5" s="10">
        <v>1</v>
      </c>
      <c r="D5" s="11">
        <v>4</v>
      </c>
      <c r="E5" s="11">
        <v>9</v>
      </c>
      <c r="F5" s="8">
        <f>E5*E12/E11</f>
        <v>6.2068965517241379</v>
      </c>
      <c r="G5" s="8">
        <v>6.2068965517241379</v>
      </c>
      <c r="H5" s="10">
        <v>1</v>
      </c>
      <c r="I5" s="12">
        <v>6</v>
      </c>
      <c r="J5" s="8">
        <f>I5*$F$4/E5</f>
        <v>66.666666666666671</v>
      </c>
      <c r="K5" s="26">
        <v>3</v>
      </c>
      <c r="L5" s="13">
        <f>K5*$F$4/E5</f>
        <v>33.333333333333336</v>
      </c>
      <c r="M5" t="s">
        <v>9</v>
      </c>
      <c r="N5" s="22">
        <v>19.309999999999999</v>
      </c>
    </row>
    <row r="6" spans="1:15" ht="15.75" thickBot="1">
      <c r="A6" s="8">
        <f t="shared" ref="A6:A11" si="0">B6*$F$4/E6</f>
        <v>27.272727272727273</v>
      </c>
      <c r="B6" s="9">
        <v>3</v>
      </c>
      <c r="C6" s="10">
        <v>2</v>
      </c>
      <c r="D6" s="11">
        <v>2</v>
      </c>
      <c r="E6" s="11">
        <v>11</v>
      </c>
      <c r="F6" s="8">
        <f>E6*E12/E11</f>
        <v>7.5862068965517242</v>
      </c>
      <c r="G6" s="8">
        <v>7.5862068965517242</v>
      </c>
      <c r="H6" s="10">
        <v>2</v>
      </c>
      <c r="I6" s="12">
        <v>8</v>
      </c>
      <c r="J6" s="8">
        <f t="shared" ref="J6:J10" si="1">I6*$F$4/E6</f>
        <v>72.727272727272734</v>
      </c>
      <c r="K6" s="26">
        <v>0</v>
      </c>
      <c r="L6" s="13">
        <f t="shared" ref="L6:L10" si="2">K6*$F$4/E6</f>
        <v>0</v>
      </c>
      <c r="M6" t="s">
        <v>10</v>
      </c>
      <c r="N6" s="23">
        <v>67.58</v>
      </c>
    </row>
    <row r="7" spans="1:15" ht="15.75" thickBot="1">
      <c r="A7" s="8">
        <f t="shared" si="0"/>
        <v>10</v>
      </c>
      <c r="B7" s="9">
        <v>5</v>
      </c>
      <c r="C7" s="10">
        <v>3</v>
      </c>
      <c r="D7" s="11">
        <v>12</v>
      </c>
      <c r="E7" s="11">
        <v>50</v>
      </c>
      <c r="F7" s="8">
        <f>E7*E12/E11</f>
        <v>34.482758620689658</v>
      </c>
      <c r="G7" s="8">
        <v>34.482758620689658</v>
      </c>
      <c r="H7" s="10">
        <v>3</v>
      </c>
      <c r="I7" s="12">
        <v>26</v>
      </c>
      <c r="J7" s="8">
        <f t="shared" si="1"/>
        <v>52</v>
      </c>
      <c r="K7" s="26">
        <v>18</v>
      </c>
      <c r="L7" s="13">
        <f t="shared" si="2"/>
        <v>36</v>
      </c>
      <c r="M7" t="s">
        <v>11</v>
      </c>
      <c r="N7" s="24">
        <v>13.1</v>
      </c>
    </row>
    <row r="8" spans="1:15" ht="15.75" thickBot="1">
      <c r="A8" s="8">
        <f t="shared" si="0"/>
        <v>11.111111111111111</v>
      </c>
      <c r="B8" s="9">
        <v>1</v>
      </c>
      <c r="C8" s="10">
        <v>4</v>
      </c>
      <c r="D8" s="11">
        <v>3</v>
      </c>
      <c r="E8" s="11">
        <v>9</v>
      </c>
      <c r="F8" s="8">
        <f>E8*E12/E11</f>
        <v>6.2068965517241379</v>
      </c>
      <c r="G8" s="8">
        <v>6.2068965517241379</v>
      </c>
      <c r="H8" s="10">
        <v>4</v>
      </c>
      <c r="I8" s="12">
        <v>9</v>
      </c>
      <c r="J8" s="8">
        <f t="shared" si="1"/>
        <v>100</v>
      </c>
      <c r="K8" s="26">
        <v>0</v>
      </c>
      <c r="L8" s="13">
        <f t="shared" si="2"/>
        <v>0</v>
      </c>
      <c r="M8" s="13"/>
      <c r="N8" s="13">
        <f>SUM(N5:N7)</f>
        <v>99.99</v>
      </c>
    </row>
    <row r="9" spans="1:15" ht="15.75" thickBot="1">
      <c r="A9" s="8">
        <f t="shared" si="0"/>
        <v>2.1739130434782608</v>
      </c>
      <c r="B9" s="9">
        <v>1</v>
      </c>
      <c r="C9" s="10">
        <v>5</v>
      </c>
      <c r="D9" s="11">
        <v>13</v>
      </c>
      <c r="E9" s="11">
        <v>46</v>
      </c>
      <c r="F9" s="8">
        <f>E9*E12/E11</f>
        <v>31.724137931034484</v>
      </c>
      <c r="G9" s="8">
        <v>31.724137931034484</v>
      </c>
      <c r="H9" s="10">
        <v>5</v>
      </c>
      <c r="I9" s="12">
        <v>37</v>
      </c>
      <c r="J9" s="8">
        <f t="shared" si="1"/>
        <v>80.434782608695656</v>
      </c>
      <c r="K9" s="26">
        <v>7</v>
      </c>
      <c r="L9" s="13">
        <f t="shared" si="2"/>
        <v>15.217391304347826</v>
      </c>
      <c r="M9" s="13"/>
      <c r="N9" s="13"/>
    </row>
    <row r="10" spans="1:15" ht="15.75" thickBot="1">
      <c r="A10" s="8">
        <f t="shared" si="0"/>
        <v>40</v>
      </c>
      <c r="B10" s="9">
        <v>8</v>
      </c>
      <c r="C10" s="10">
        <v>6</v>
      </c>
      <c r="D10" s="11">
        <v>5</v>
      </c>
      <c r="E10" s="11">
        <v>20</v>
      </c>
      <c r="F10" s="8">
        <f>E10*E12/E11</f>
        <v>13.793103448275861</v>
      </c>
      <c r="G10" s="8">
        <v>13.793103448275861</v>
      </c>
      <c r="H10" s="10">
        <v>6</v>
      </c>
      <c r="I10" s="12">
        <v>12</v>
      </c>
      <c r="J10" s="8">
        <f t="shared" si="1"/>
        <v>60</v>
      </c>
      <c r="K10" s="26">
        <v>0</v>
      </c>
      <c r="L10" s="13">
        <f t="shared" si="2"/>
        <v>0</v>
      </c>
      <c r="M10" s="13"/>
      <c r="N10" s="13"/>
    </row>
    <row r="11" spans="1:15" ht="16.5" thickBot="1">
      <c r="A11" s="8">
        <f t="shared" si="0"/>
        <v>13.103448275862069</v>
      </c>
      <c r="B11" s="4">
        <f>SUM(B5:B10)</f>
        <v>19</v>
      </c>
      <c r="C11" s="14">
        <v>6</v>
      </c>
      <c r="D11" s="15">
        <v>39</v>
      </c>
      <c r="E11" s="15">
        <v>145</v>
      </c>
      <c r="F11" s="8">
        <f>SUM(F5:F10)</f>
        <v>100</v>
      </c>
      <c r="G11" s="14">
        <v>100</v>
      </c>
      <c r="H11" s="14">
        <v>6</v>
      </c>
      <c r="I11" s="4">
        <f>SUM(I5:I10)</f>
        <v>98</v>
      </c>
      <c r="J11" s="21">
        <f>SUM(J5:J10)</f>
        <v>431.828722002635</v>
      </c>
      <c r="K11" s="8">
        <f>SUM(K5:K10)</f>
        <v>28</v>
      </c>
    </row>
    <row r="12" spans="1:15">
      <c r="A12" s="16">
        <f>SUM(A5:A11)</f>
        <v>114.77231081428982</v>
      </c>
      <c r="B12" s="8">
        <f>B11*F4/E11</f>
        <v>13.103448275862069</v>
      </c>
      <c r="E12" s="25">
        <v>100</v>
      </c>
    </row>
    <row r="13" spans="1:15">
      <c r="H13" s="16">
        <f>B11+I11+K11</f>
        <v>145</v>
      </c>
    </row>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MIR REDACCIÓN</vt:lpstr>
      <vt:lpstr>Graficas</vt:lpstr>
      <vt:lpstr>'MIR REDACCIÓN'!Área_de_impresión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JuanCesar</dc:creator>
  <cp:lastModifiedBy>transparencia</cp:lastModifiedBy>
  <dcterms:created xsi:type="dcterms:W3CDTF">2019-05-27T02:32:59Z</dcterms:created>
  <dcterms:modified xsi:type="dcterms:W3CDTF">2019-07-08T17:30:25Z</dcterms:modified>
</cp:coreProperties>
</file>